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odèle" sheetId="1" r:id="rId1"/>
    <sheet name="Exemple 1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<sst xmlns="http://schemas.openxmlformats.org/spreadsheetml/2006/main" count="90" uniqueCount="71">
  <si>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</si>
  <si>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</si>
  <si>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</si>
  <si>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</si>
  <si>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</si>
  <si>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</si>
  <si>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</si>
  <si>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</si>
  <si>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</si>
  <si>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</si>
  <si>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</si>
  <si>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</si>
  <si>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</si>
  <si>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</si>
  <si>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</si>
  <si>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</si>
  <si>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</si>
  <si>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</si>
  <si>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</si>
  <si>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</si>
  <si>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</si>
  <si>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</si>
  <si>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</si>
  <si>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</si>
  <si>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</si>
  <si>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</si>
  <si>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</si>
  <si>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</si>
  <si>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</si>
  <si>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Ville de Laval - Soutien aux initiatives en développement social</t>
  </si>
  <si>
    <t>Salaire employé + avantages sociaux (salaire horaire  x heures par semaine  x 52 semaines + % charges sociales)</t>
  </si>
  <si>
    <t xml:space="preserve">Budget de l'initiative </t>
  </si>
  <si>
    <t>Fourniture de bureau  du projet (papier, crayon, impression)</t>
  </si>
  <si>
    <t>Fourniture de bureau employé ( papier, crayons, impression...)</t>
  </si>
  <si>
    <t>Demandeur - organisme XYZ</t>
  </si>
  <si>
    <r>
      <t xml:space="preserve">Veuillez ne </t>
    </r>
    <r>
      <rPr>
        <b/>
        <u val="single"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</si>
  <si>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t>Inscrivez les détails justifiant les montants dans les parenthèses (voir l'onglet "Exemple 1").</t>
  </si>
  <si>
    <t>Formules à utiliser</t>
  </si>
  <si>
    <t>Sous-total</t>
  </si>
  <si>
    <t xml:space="preserve">Critères d'admissibilité </t>
  </si>
  <si>
    <r>
      <t xml:space="preserve">(Valeur totale des contributions de l'organisme et de ses partenaires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</si>
  <si>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t xml:space="preserve">Frais d'initiative </t>
  </si>
  <si>
    <t>%</t>
  </si>
  <si>
    <r>
      <t xml:space="preserve">Contribution de l'organisme et/ou de ses partenaires d'un minimum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du total de l'initiative</t>
    </r>
  </si>
  <si>
    <r>
      <t xml:space="preserve">Total des frais d'administration d'une valeur maximale de </t>
    </r>
    <r>
      <rPr>
        <b/>
        <sz val="12"/>
        <color indexed="8"/>
        <rFont val="Arial"/>
        <family val="2"/>
      </rPr>
      <t>15%</t>
    </r>
    <r>
      <rPr>
        <sz val="12"/>
        <color indexed="8"/>
        <rFont val="Arial"/>
        <family val="2"/>
      </rPr>
      <t xml:space="preserve"> du total de l'initiative</t>
    </r>
  </si>
  <si>
    <t xml:space="preserve">Sous-total </t>
  </si>
  <si>
    <t>Total  (Sous-total + frais d'administration)</t>
  </si>
  <si>
    <t>Conformité aux critères d'admissibilité liés au montage financier</t>
  </si>
  <si>
    <r>
      <t xml:space="preserve">(Montant total des frais d'administration du projet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</si>
  <si>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r>
      <t xml:space="preserve">Frais d'administration (Détaillez les principaux postes budgétaires)
</t>
    </r>
    <r>
      <rPr>
        <sz val="10"/>
        <color indexed="30"/>
        <rFont val="Arial"/>
        <family val="2"/>
      </rPr>
      <t>Frais d'administration soutenus par la demande d'une valeur maximale de 10%  des coûts demandés de l'initiative  (Calcul: Sous-total x 0,10)</t>
    </r>
    <r>
      <rPr>
        <sz val="10"/>
        <color indexed="8"/>
        <rFont val="Arial"/>
        <family val="2"/>
      </rPr>
      <t xml:space="preserve">
</t>
    </r>
  </si>
  <si>
    <t xml:space="preserve">Veuillez noter que les postes budgétaires sont à titre indicatif. N'hésitez par à les modifier afin </t>
  </si>
  <si>
    <t>Contributions du demandeur et des partenaires</t>
  </si>
  <si>
    <t xml:space="preserve">Aspects financiers </t>
  </si>
  <si>
    <t>de les faire correspondre à votre projet.</t>
  </si>
  <si>
    <t>Gouvernement fédéral (précisez le fonds)</t>
  </si>
  <si>
    <t>Gouvernement provincial (précisez le fonds)</t>
  </si>
  <si>
    <t>Dons privés, fondations et autres (précisez le fonds)</t>
  </si>
  <si>
    <t>Confirmé</t>
  </si>
  <si>
    <t>En traitement</t>
  </si>
  <si>
    <t>À soumettre</t>
  </si>
  <si>
    <t>Sous-total x 10%</t>
  </si>
  <si>
    <t xml:space="preserve">Frais d'administration soutenus par la demande d'une valeur maximale de 10%  des coûts demandés de l'initiative  </t>
  </si>
  <si>
    <t>Salaire chargée du projet + avantages sociaux ( 23$ x 35h x 52 semaines + 12% charges sociales)</t>
  </si>
  <si>
    <t>Salaire intervenant + avantages sociaux (21$ x 35h x 52 + 12% charges sociales)</t>
  </si>
  <si>
    <t>Partenaire</t>
  </si>
  <si>
    <t xml:space="preserve">Exemple de budget </t>
  </si>
  <si>
    <t>Contribution du demandeur</t>
  </si>
  <si>
    <t xml:space="preserve">Mesures d’accessibilité universelle  (ex : traduction, interprétariat en langue des signes québécoise, etc.) </t>
  </si>
  <si>
    <t>Non applicable</t>
  </si>
  <si>
    <t>Statut du partenariat (souhaité ou confirmé)</t>
  </si>
  <si>
    <t>Ville de Laval - Appel de projets Sécurité et bien-être collectif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</si>
</sst>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Calibri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6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sz val="12"/>
      <color theme="8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horizontal="justify" vertical="center"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/>
    </xf>
    <xf numFmtId="164" fontId="60" fillId="0" borderId="11" xfId="0" applyNumberFormat="1" applyFont="1" applyBorder="1" applyAlignment="1">
      <alignment horizontal="center" vertical="center"/>
    </xf>
    <xf numFmtId="164" fontId="60" fillId="0" borderId="11" xfId="0" applyNumberFormat="1" applyFont="1" applyBorder="1" applyAlignment="1">
      <alignment horizontal="center" vertical="center" wrapText="1"/>
    </xf>
    <xf numFmtId="164" fontId="68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justify"/>
    </xf>
    <xf numFmtId="0" fontId="68" fillId="0" borderId="13" xfId="0" applyFont="1" applyBorder="1" applyAlignment="1">
      <alignment horizontal="left" vertical="justify"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62" fillId="33" borderId="0" xfId="0" applyFont="1" applyFill="1" applyAlignment="1">
      <alignment horizontal="left" vertical="center"/>
    </xf>
    <xf numFmtId="0" fontId="71" fillId="24" borderId="16" xfId="0" applyFont="1" applyFill="1" applyBorder="1" applyAlignment="1">
      <alignment/>
    </xf>
    <xf numFmtId="0" fontId="71" fillId="24" borderId="17" xfId="0" applyFont="1" applyFill="1" applyBorder="1" applyAlignment="1">
      <alignment/>
    </xf>
    <xf numFmtId="0" fontId="71" fillId="24" borderId="18" xfId="0" applyFont="1" applyFill="1" applyBorder="1" applyAlignment="1">
      <alignment/>
    </xf>
    <xf numFmtId="0" fontId="72" fillId="24" borderId="19" xfId="0" applyFont="1" applyFill="1" applyBorder="1" applyAlignment="1">
      <alignment vertical="center" wrapText="1"/>
    </xf>
    <xf numFmtId="0" fontId="73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74" fillId="33" borderId="10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68" fillId="0" borderId="20" xfId="0" applyFont="1" applyBorder="1" applyAlignment="1">
      <alignment vertical="center" wrapText="1"/>
    </xf>
    <xf numFmtId="164" fontId="68" fillId="0" borderId="21" xfId="0" applyNumberFormat="1" applyFont="1" applyBorder="1" applyAlignment="1">
      <alignment horizontal="center" vertical="center" wrapText="1"/>
    </xf>
    <xf numFmtId="164" fontId="68" fillId="0" borderId="21" xfId="0" applyNumberFormat="1" applyFont="1" applyBorder="1" applyAlignment="1">
      <alignment horizontal="center" vertical="center"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5" fillId="24" borderId="24" xfId="0" applyFont="1" applyFill="1" applyBorder="1" applyAlignment="1">
      <alignment/>
    </xf>
    <xf numFmtId="0" fontId="75" fillId="24" borderId="25" xfId="0" applyFont="1" applyFill="1" applyBorder="1" applyAlignment="1">
      <alignment/>
    </xf>
    <xf numFmtId="164" fontId="76" fillId="0" borderId="26" xfId="0" applyNumberFormat="1" applyFont="1" applyBorder="1" applyAlignment="1">
      <alignment/>
    </xf>
    <xf numFmtId="0" fontId="71" fillId="24" borderId="27" xfId="0" applyFont="1" applyFill="1" applyBorder="1" applyAlignment="1">
      <alignment/>
    </xf>
    <xf numFmtId="0" fontId="71" fillId="24" borderId="18" xfId="0" applyFont="1" applyFill="1" applyBorder="1" applyAlignment="1">
      <alignment/>
    </xf>
    <xf numFmtId="0" fontId="68" fillId="0" borderId="20" xfId="0" applyFont="1" applyBorder="1" applyAlignment="1">
      <alignment horizontal="justify" vertical="center"/>
    </xf>
    <xf numFmtId="1" fontId="68" fillId="0" borderId="11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justify" vertical="center"/>
    </xf>
    <xf numFmtId="1" fontId="68" fillId="0" borderId="29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4" fillId="2" borderId="11" xfId="0" applyFont="1" applyFill="1" applyBorder="1" applyAlignment="1">
      <alignment horizontal="center"/>
    </xf>
    <xf numFmtId="0" fontId="72" fillId="24" borderId="30" xfId="0" applyFont="1" applyFill="1" applyBorder="1" applyAlignment="1">
      <alignment/>
    </xf>
    <xf numFmtId="0" fontId="74" fillId="2" borderId="20" xfId="0" applyFont="1" applyFill="1" applyBorder="1" applyAlignment="1">
      <alignment/>
    </xf>
    <xf numFmtId="0" fontId="68" fillId="0" borderId="31" xfId="0" applyFont="1" applyBorder="1" applyAlignment="1">
      <alignment vertical="center" wrapText="1"/>
    </xf>
    <xf numFmtId="164" fontId="68" fillId="0" borderId="32" xfId="0" applyNumberFormat="1" applyFont="1" applyBorder="1" applyAlignment="1">
      <alignment horizontal="center" vertical="center" wrapText="1"/>
    </xf>
    <xf numFmtId="164" fontId="68" fillId="0" borderId="33" xfId="0" applyNumberFormat="1" applyFont="1" applyBorder="1" applyAlignment="1">
      <alignment horizontal="center" vertical="center" wrapText="1"/>
    </xf>
    <xf numFmtId="164" fontId="68" fillId="0" borderId="34" xfId="0" applyNumberFormat="1" applyFont="1" applyBorder="1" applyAlignment="1">
      <alignment horizontal="center" vertical="center" wrapText="1"/>
    </xf>
    <xf numFmtId="0" fontId="71" fillId="24" borderId="19" xfId="0" applyFont="1" applyFill="1" applyBorder="1" applyAlignment="1">
      <alignment vertical="center" wrapText="1"/>
    </xf>
    <xf numFmtId="164" fontId="68" fillId="0" borderId="26" xfId="0" applyNumberFormat="1" applyFont="1" applyBorder="1" applyAlignment="1">
      <alignment horizontal="center" vertical="center" wrapText="1"/>
    </xf>
    <xf numFmtId="164" fontId="68" fillId="0" borderId="35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vertical="center" wrapText="1"/>
    </xf>
    <xf numFmtId="164" fontId="76" fillId="0" borderId="35" xfId="0" applyNumberFormat="1" applyFont="1" applyBorder="1" applyAlignment="1">
      <alignment/>
    </xf>
    <xf numFmtId="164" fontId="68" fillId="0" borderId="37" xfId="0" applyNumberFormat="1" applyFont="1" applyBorder="1" applyAlignment="1">
      <alignment horizontal="center" vertical="center" wrapText="1"/>
    </xf>
    <xf numFmtId="0" fontId="74" fillId="33" borderId="22" xfId="0" applyFont="1" applyFill="1" applyBorder="1" applyAlignment="1">
      <alignment/>
    </xf>
    <xf numFmtId="0" fontId="74" fillId="33" borderId="37" xfId="0" applyFont="1" applyFill="1" applyBorder="1" applyAlignment="1">
      <alignment horizontal="center" vertical="justify"/>
    </xf>
    <xf numFmtId="0" fontId="68" fillId="0" borderId="38" xfId="0" applyFont="1" applyBorder="1" applyAlignment="1">
      <alignment horizontal="left" vertical="justify"/>
    </xf>
    <xf numFmtId="0" fontId="75" fillId="24" borderId="39" xfId="0" applyFont="1" applyFill="1" applyBorder="1" applyAlignment="1">
      <alignment/>
    </xf>
    <xf numFmtId="0" fontId="74" fillId="2" borderId="11" xfId="0" applyFont="1" applyFill="1" applyBorder="1" applyAlignment="1">
      <alignment horizontal="center"/>
    </xf>
    <xf numFmtId="0" fontId="71" fillId="24" borderId="40" xfId="0" applyFont="1" applyFill="1" applyBorder="1" applyAlignment="1">
      <alignment/>
    </xf>
    <xf numFmtId="0" fontId="71" fillId="24" borderId="10" xfId="0" applyFont="1" applyFill="1" applyBorder="1" applyAlignment="1">
      <alignment/>
    </xf>
    <xf numFmtId="0" fontId="71" fillId="2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justify"/>
    </xf>
    <xf numFmtId="0" fontId="75" fillId="24" borderId="41" xfId="0" applyFont="1" applyFill="1" applyBorder="1" applyAlignment="1">
      <alignment/>
    </xf>
    <xf numFmtId="0" fontId="75" fillId="24" borderId="42" xfId="0" applyFont="1" applyFill="1" applyBorder="1" applyAlignment="1">
      <alignment/>
    </xf>
    <xf numFmtId="164" fontId="68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164" fontId="68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4" fillId="24" borderId="11" xfId="0" applyFont="1" applyFill="1" applyBorder="1" applyAlignment="1">
      <alignment/>
    </xf>
    <xf numFmtId="164" fontId="0" fillId="0" borderId="0" xfId="0" applyNumberFormat="1" applyAlignment="1">
      <alignment/>
    </xf>
    <xf numFmtId="164" fontId="60" fillId="0" borderId="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7" fillId="2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8" fillId="24" borderId="11" xfId="0" applyFont="1" applyFill="1" applyBorder="1" applyAlignment="1">
      <alignment vertical="center" wrapText="1"/>
    </xf>
    <xf numFmtId="164" fontId="61" fillId="0" borderId="11" xfId="0" applyNumberFormat="1" applyFont="1" applyBorder="1" applyAlignment="1">
      <alignment horizontal="center" vertical="center"/>
    </xf>
    <xf numFmtId="0" fontId="74" fillId="2" borderId="11" xfId="0" applyFont="1" applyFill="1" applyBorder="1" applyAlignment="1">
      <alignment/>
    </xf>
    <xf numFmtId="0" fontId="68" fillId="0" borderId="11" xfId="0" applyFont="1" applyBorder="1" applyAlignment="1">
      <alignment horizontal="justify" vertical="center"/>
    </xf>
    <xf numFmtId="0" fontId="79" fillId="0" borderId="20" xfId="0" applyFont="1" applyBorder="1" applyAlignment="1">
      <alignment vertical="center" wrapText="1"/>
    </xf>
    <xf numFmtId="0" fontId="68" fillId="0" borderId="4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4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/>
    </xf>
    <xf numFmtId="0" fontId="74" fillId="2" borderId="21" xfId="0" applyFont="1" applyFill="1" applyBorder="1" applyAlignment="1">
      <alignment horizontal="center"/>
    </xf>
    <xf numFmtId="0" fontId="72" fillId="24" borderId="16" xfId="0" applyFont="1" applyFill="1" applyBorder="1" applyAlignment="1">
      <alignment horizontal="center" vertical="center" wrapText="1"/>
    </xf>
    <xf numFmtId="0" fontId="72" fillId="24" borderId="17" xfId="0" applyFont="1" applyFill="1" applyBorder="1" applyAlignment="1">
      <alignment horizontal="center" vertical="center" wrapText="1"/>
    </xf>
    <xf numFmtId="0" fontId="72" fillId="24" borderId="46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 wrapText="1"/>
    </xf>
    <xf numFmtId="0" fontId="74" fillId="0" borderId="31" xfId="0" applyFont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4" fillId="0" borderId="32" xfId="0" applyFont="1" applyBorder="1" applyAlignment="1">
      <alignment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80" fillId="2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180975</xdr:rowOff>
    </xdr:from>
    <xdr:to>
      <xdr:col>1</xdr:col>
      <xdr:colOff>2190750</xdr:colOff>
      <xdr:row>4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8"/>
  <sheetViews>
    <sheetView tabSelected="1" zoomScale="85" zoomScaleNormal="85" zoomScalePageLayoutView="0" workbookViewId="0" topLeftCell="A1">
      <selection activeCell="H20" sqref="H20"/>
    </sheetView>
  </sheetViews>
  <sheetFormatPr defaultColWidth="11.421875" defaultRowHeight="15"/>
  <cols>
    <col min="1" max="1" width="3.57421875" style="5" customWidth="1"/>
    <col min="2" max="2" width="46.00390625" style="5" customWidth="1"/>
    <col min="3" max="5" width="21.57421875" style="5" customWidth="1"/>
    <col min="6" max="6" width="22.00390625" style="5" customWidth="1"/>
    <col min="7" max="7" width="46.00390625" style="5" customWidth="1"/>
    <col min="8" max="10" width="15.00390625" style="5" customWidth="1"/>
    <col min="11" max="11" width="10.8515625" style="5" customWidth="1"/>
    <col min="12" max="12" width="46.00390625" style="5" customWidth="1"/>
    <col min="13" max="15" width="15.00390625" style="5" customWidth="1"/>
    <col min="16" max="16384" width="10.8515625" style="5" customWidth="1"/>
  </cols>
  <sheetData>
    <row r="1" ht="14.25"/>
    <row r="2" ht="14.25"/>
    <row r="3" ht="19.5" customHeight="1">
      <c r="B3" s="23"/>
    </row>
    <row r="4" ht="19.5" customHeight="1">
      <c r="B4" s="23"/>
    </row>
    <row r="5" spans="2:6" ht="20.25">
      <c r="B5" s="3"/>
      <c r="C5" s="4"/>
      <c r="D5" s="4"/>
      <c r="E5" s="4"/>
      <c r="F5" s="4"/>
    </row>
    <row r="6" spans="2:6" ht="19.5">
      <c r="B6" s="24" t="s">
        <v>52</v>
      </c>
      <c r="C6" s="4"/>
      <c r="D6" s="4"/>
      <c r="E6" s="4"/>
      <c r="F6" s="4"/>
    </row>
    <row r="7" spans="2:6" ht="15">
      <c r="B7" s="21" t="s">
        <v>18</v>
      </c>
      <c r="C7" s="22"/>
      <c r="D7" s="22"/>
      <c r="E7" s="22"/>
      <c r="F7" s="22"/>
    </row>
    <row r="8" spans="2:6" ht="15">
      <c r="B8" s="21" t="s">
        <v>35</v>
      </c>
      <c r="C8" s="22"/>
      <c r="D8" s="22"/>
      <c r="E8" s="22"/>
      <c r="F8" s="22"/>
    </row>
    <row r="9" spans="2:5" ht="18">
      <c r="B9" s="8"/>
      <c r="C9" s="6"/>
      <c r="D9" s="6"/>
      <c r="E9" s="6"/>
    </row>
    <row r="10" spans="2:5" ht="17.25">
      <c r="B10" s="7" t="s">
        <v>24</v>
      </c>
      <c r="C10" s="6"/>
      <c r="D10" s="6"/>
      <c r="E10" s="6"/>
    </row>
    <row r="11" spans="2:5" ht="17.25">
      <c r="B11" s="22" t="s">
        <v>19</v>
      </c>
      <c r="C11" s="6"/>
      <c r="D11" s="6"/>
      <c r="E11" s="6"/>
    </row>
    <row r="12" spans="2:5" ht="17.25">
      <c r="B12" s="22" t="s">
        <v>50</v>
      </c>
      <c r="C12" s="6"/>
      <c r="D12" s="6"/>
      <c r="E12" s="6"/>
    </row>
    <row r="13" spans="2:5" ht="17.25">
      <c r="B13" s="22" t="s">
        <v>53</v>
      </c>
      <c r="C13" s="6"/>
      <c r="D13" s="6"/>
      <c r="E13" s="6"/>
    </row>
    <row r="14" spans="2:5" ht="17.25">
      <c r="B14" s="22" t="s">
        <v>36</v>
      </c>
      <c r="C14" s="6"/>
      <c r="D14" s="6"/>
      <c r="E14" s="6"/>
    </row>
    <row r="15" spans="2:5" ht="17.25">
      <c r="B15" s="6"/>
      <c r="C15" s="6"/>
      <c r="D15" s="6"/>
      <c r="E15" s="6"/>
    </row>
    <row r="16" spans="2:6" ht="15">
      <c r="B16" s="67" t="s">
        <v>25</v>
      </c>
      <c r="C16" s="68"/>
      <c r="D16" s="68"/>
      <c r="E16" s="68"/>
      <c r="F16" s="69"/>
    </row>
    <row r="17" spans="2:6" ht="44.25" customHeight="1">
      <c r="B17" s="77" t="s">
        <v>26</v>
      </c>
      <c r="C17" s="78"/>
      <c r="D17" s="79"/>
      <c r="E17" s="76" t="s">
        <v>27</v>
      </c>
      <c r="F17" s="70" t="s">
        <v>69</v>
      </c>
    </row>
    <row r="18" spans="2:6" ht="33" customHeight="1">
      <c r="B18" s="95" t="s">
        <v>70</v>
      </c>
      <c r="C18" s="96"/>
      <c r="D18" s="97"/>
      <c r="E18" s="73"/>
      <c r="F18" s="74"/>
    </row>
    <row r="19" spans="2:6" ht="33" customHeight="1">
      <c r="B19" s="95" t="s">
        <v>66</v>
      </c>
      <c r="C19" s="96"/>
      <c r="D19" s="97"/>
      <c r="E19" s="73"/>
      <c r="F19" s="74"/>
    </row>
    <row r="20" spans="2:6" ht="33" customHeight="1">
      <c r="B20" s="95" t="s">
        <v>54</v>
      </c>
      <c r="C20" s="96"/>
      <c r="D20" s="97"/>
      <c r="E20" s="73"/>
      <c r="F20" s="74"/>
    </row>
    <row r="21" spans="2:6" ht="33" customHeight="1">
      <c r="B21" s="95" t="s">
        <v>55</v>
      </c>
      <c r="C21" s="96"/>
      <c r="D21" s="97"/>
      <c r="E21" s="73"/>
      <c r="F21" s="74"/>
    </row>
    <row r="22" spans="2:6" ht="33" customHeight="1">
      <c r="B22" s="95" t="s">
        <v>56</v>
      </c>
      <c r="C22" s="96"/>
      <c r="D22" s="97"/>
      <c r="E22" s="73"/>
      <c r="F22" s="74"/>
    </row>
    <row r="23" spans="2:6" ht="15">
      <c r="B23" s="92" t="s">
        <v>28</v>
      </c>
      <c r="C23" s="93"/>
      <c r="D23" s="94"/>
      <c r="E23" s="73"/>
      <c r="F23" s="74"/>
    </row>
    <row r="24" spans="2:6" ht="15">
      <c r="B24" s="92" t="s">
        <v>28</v>
      </c>
      <c r="C24" s="93"/>
      <c r="D24" s="94"/>
      <c r="E24" s="73"/>
      <c r="F24" s="74"/>
    </row>
    <row r="25" spans="2:6" ht="15">
      <c r="B25" s="92" t="s">
        <v>28</v>
      </c>
      <c r="C25" s="93"/>
      <c r="D25" s="94"/>
      <c r="E25" s="73"/>
      <c r="F25" s="74"/>
    </row>
    <row r="26" spans="2:6" ht="15">
      <c r="B26" s="71" t="s">
        <v>0</v>
      </c>
      <c r="C26" s="72"/>
      <c r="D26" s="72"/>
      <c r="E26" s="75"/>
      <c r="F26" s="80"/>
    </row>
    <row r="27" spans="2:5" ht="15" customHeight="1">
      <c r="B27" s="6"/>
      <c r="C27" s="6"/>
      <c r="D27" s="6"/>
      <c r="E27" s="6"/>
    </row>
    <row r="28" ht="13.5">
      <c r="B28" s="9"/>
    </row>
    <row r="29" ht="14.25" thickBot="1"/>
    <row r="30" spans="2:5" s="6" customFormat="1" ht="18">
      <c r="B30" s="104" t="s">
        <v>31</v>
      </c>
      <c r="C30" s="105"/>
      <c r="D30" s="105"/>
      <c r="E30" s="106"/>
    </row>
    <row r="31" spans="2:11" ht="15" customHeight="1">
      <c r="B31" s="107" t="s">
        <v>41</v>
      </c>
      <c r="C31" s="109" t="s">
        <v>17</v>
      </c>
      <c r="D31" s="109" t="s">
        <v>51</v>
      </c>
      <c r="E31" s="111" t="s">
        <v>0</v>
      </c>
      <c r="F31" s="10"/>
      <c r="K31" s="10"/>
    </row>
    <row r="32" spans="2:11" ht="62.25" customHeight="1">
      <c r="B32" s="108"/>
      <c r="C32" s="110"/>
      <c r="D32" s="110"/>
      <c r="E32" s="112"/>
      <c r="F32" s="10"/>
      <c r="K32" s="10"/>
    </row>
    <row r="33" spans="2:5" ht="54.75" customHeight="1">
      <c r="B33" s="33" t="s">
        <v>30</v>
      </c>
      <c r="C33" s="15"/>
      <c r="D33" s="15"/>
      <c r="E33" s="34"/>
    </row>
    <row r="34" spans="2:5" ht="62.25" customHeight="1">
      <c r="B34" s="33" t="s">
        <v>30</v>
      </c>
      <c r="C34" s="15"/>
      <c r="D34" s="15"/>
      <c r="E34" s="34"/>
    </row>
    <row r="35" spans="2:5" ht="46.5" customHeight="1">
      <c r="B35" s="33" t="s">
        <v>22</v>
      </c>
      <c r="C35" s="15"/>
      <c r="D35" s="15"/>
      <c r="E35" s="34"/>
    </row>
    <row r="36" spans="2:5" ht="36" customHeight="1">
      <c r="B36" s="33" t="s">
        <v>23</v>
      </c>
      <c r="C36" s="15"/>
      <c r="D36" s="15"/>
      <c r="E36" s="34"/>
    </row>
    <row r="37" spans="2:5" ht="46.5" customHeight="1">
      <c r="B37" s="33" t="s">
        <v>32</v>
      </c>
      <c r="C37" s="15"/>
      <c r="D37" s="15"/>
      <c r="E37" s="34"/>
    </row>
    <row r="38" spans="2:5" ht="46.5" customHeight="1">
      <c r="B38" s="33" t="s">
        <v>15</v>
      </c>
      <c r="C38" s="15"/>
      <c r="D38" s="15"/>
      <c r="E38" s="34"/>
    </row>
    <row r="39" spans="2:5" ht="28.5" customHeight="1">
      <c r="B39" s="33" t="s">
        <v>11</v>
      </c>
      <c r="C39" s="15"/>
      <c r="D39" s="15"/>
      <c r="E39" s="34"/>
    </row>
    <row r="40" spans="2:5" ht="62.25" customHeight="1">
      <c r="B40" s="33" t="s">
        <v>14</v>
      </c>
      <c r="C40" s="15"/>
      <c r="D40" s="15"/>
      <c r="E40" s="34"/>
    </row>
    <row r="41" spans="2:5" ht="40.5" customHeight="1">
      <c r="B41" s="33" t="s">
        <v>8</v>
      </c>
      <c r="C41" s="15"/>
      <c r="D41" s="15"/>
      <c r="E41" s="34"/>
    </row>
    <row r="42" spans="2:5" ht="45" customHeight="1">
      <c r="B42" s="33" t="s">
        <v>20</v>
      </c>
      <c r="C42" s="15"/>
      <c r="D42" s="15"/>
      <c r="E42" s="34"/>
    </row>
    <row r="43" spans="2:5" ht="58.5" customHeight="1">
      <c r="B43" s="33" t="s">
        <v>21</v>
      </c>
      <c r="C43" s="15"/>
      <c r="D43" s="15"/>
      <c r="E43" s="34"/>
    </row>
    <row r="44" spans="2:5" ht="46.5">
      <c r="B44" s="91" t="s">
        <v>67</v>
      </c>
      <c r="C44" s="15"/>
      <c r="D44" s="15"/>
      <c r="E44" s="34"/>
    </row>
    <row r="45" spans="2:5" ht="15">
      <c r="B45" s="33" t="s">
        <v>7</v>
      </c>
      <c r="C45" s="15"/>
      <c r="D45" s="15"/>
      <c r="E45" s="34"/>
    </row>
    <row r="46" spans="2:5" ht="15.75" thickBot="1">
      <c r="B46" s="52" t="s">
        <v>7</v>
      </c>
      <c r="C46" s="53"/>
      <c r="D46" s="53"/>
      <c r="E46" s="54"/>
    </row>
    <row r="47" spans="2:5" ht="15.75" thickBot="1">
      <c r="B47" s="56" t="s">
        <v>45</v>
      </c>
      <c r="C47" s="57"/>
      <c r="D47" s="57"/>
      <c r="E47" s="58"/>
    </row>
    <row r="48" spans="2:5" ht="81" thickBot="1">
      <c r="B48" s="59" t="s">
        <v>49</v>
      </c>
      <c r="C48" s="55"/>
      <c r="D48" s="55"/>
      <c r="E48" s="61"/>
    </row>
    <row r="49" spans="2:5" ht="36" thickBot="1">
      <c r="B49" s="28" t="s">
        <v>46</v>
      </c>
      <c r="C49" s="40"/>
      <c r="D49" s="40"/>
      <c r="E49" s="60"/>
    </row>
    <row r="53" ht="14.25" thickBot="1"/>
    <row r="54" spans="2:5" ht="18" thickBot="1">
      <c r="B54" s="50" t="s">
        <v>47</v>
      </c>
      <c r="C54" s="41"/>
      <c r="D54" s="41"/>
      <c r="E54" s="42"/>
    </row>
    <row r="55" spans="2:5" ht="15">
      <c r="B55" s="51" t="s">
        <v>39</v>
      </c>
      <c r="C55" s="49" t="s">
        <v>42</v>
      </c>
      <c r="D55" s="102" t="s">
        <v>37</v>
      </c>
      <c r="E55" s="103"/>
    </row>
    <row r="56" spans="2:5" ht="70.5" customHeight="1">
      <c r="B56" s="43" t="s">
        <v>61</v>
      </c>
      <c r="C56" s="44"/>
      <c r="D56" s="98" t="s">
        <v>60</v>
      </c>
      <c r="E56" s="99"/>
    </row>
    <row r="57" spans="2:5" ht="67.5" customHeight="1">
      <c r="B57" s="43" t="s">
        <v>44</v>
      </c>
      <c r="C57" s="44"/>
      <c r="D57" s="98" t="s">
        <v>48</v>
      </c>
      <c r="E57" s="99"/>
    </row>
    <row r="58" spans="2:5" ht="78.75" customHeight="1" thickBot="1">
      <c r="B58" s="45" t="s">
        <v>43</v>
      </c>
      <c r="C58" s="46"/>
      <c r="D58" s="100" t="s">
        <v>40</v>
      </c>
      <c r="E58" s="101"/>
    </row>
  </sheetData>
  <sheetProtection/>
  <mergeCells count="17">
    <mergeCell ref="D56:E56"/>
    <mergeCell ref="D57:E57"/>
    <mergeCell ref="D58:E58"/>
    <mergeCell ref="D55:E55"/>
    <mergeCell ref="B18:D18"/>
    <mergeCell ref="B30:E30"/>
    <mergeCell ref="B31:B32"/>
    <mergeCell ref="C31:C32"/>
    <mergeCell ref="D31:D32"/>
    <mergeCell ref="E31:E32"/>
    <mergeCell ref="B25:D25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26">
      <selection activeCell="I13" sqref="I13"/>
    </sheetView>
  </sheetViews>
  <sheetFormatPr defaultColWidth="11.421875" defaultRowHeight="15"/>
  <cols>
    <col min="1" max="1" width="3.140625" style="0" customWidth="1"/>
    <col min="2" max="2" width="56.140625" style="0" customWidth="1"/>
    <col min="3" max="3" width="18.00390625" style="0" customWidth="1"/>
    <col min="4" max="4" width="15.57421875" style="0" customWidth="1"/>
    <col min="5" max="5" width="16.140625" style="0" customWidth="1"/>
  </cols>
  <sheetData>
    <row r="1" spans="2:3" ht="21">
      <c r="B1" s="29" t="s">
        <v>65</v>
      </c>
      <c r="C1" s="30"/>
    </row>
    <row r="2" ht="15" thickBot="1"/>
    <row r="3" spans="2:5" ht="15.75" thickBot="1">
      <c r="B3" s="25" t="s">
        <v>25</v>
      </c>
      <c r="C3" s="26"/>
      <c r="D3" s="26"/>
      <c r="E3" s="27"/>
    </row>
    <row r="4" spans="2:5" ht="15">
      <c r="B4" s="62" t="s">
        <v>26</v>
      </c>
      <c r="C4" s="31"/>
      <c r="D4" s="32"/>
      <c r="E4" s="63" t="s">
        <v>27</v>
      </c>
    </row>
    <row r="5" spans="2:5" ht="30.75">
      <c r="B5" s="64" t="s">
        <v>29</v>
      </c>
      <c r="C5" s="17"/>
      <c r="D5" s="18"/>
      <c r="E5" s="35">
        <v>102782.9</v>
      </c>
    </row>
    <row r="6" spans="2:5" ht="15">
      <c r="B6" s="36" t="s">
        <v>34</v>
      </c>
      <c r="C6" s="12"/>
      <c r="D6" s="19"/>
      <c r="E6" s="35">
        <f>15148-E7</f>
        <v>14248</v>
      </c>
    </row>
    <row r="7" spans="2:5" ht="15">
      <c r="B7" s="37" t="s">
        <v>64</v>
      </c>
      <c r="C7" s="11"/>
      <c r="D7" s="20"/>
      <c r="E7" s="35">
        <v>900</v>
      </c>
    </row>
    <row r="8" spans="2:5" ht="15">
      <c r="B8" s="36" t="s">
        <v>28</v>
      </c>
      <c r="C8" s="12"/>
      <c r="D8" s="19"/>
      <c r="E8" s="35"/>
    </row>
    <row r="9" spans="2:5" ht="15.75" thickBot="1">
      <c r="B9" s="38" t="s">
        <v>0</v>
      </c>
      <c r="C9" s="39"/>
      <c r="D9" s="65"/>
      <c r="E9" s="35">
        <f>SUM(E5:E8)</f>
        <v>117930.9</v>
      </c>
    </row>
    <row r="11" spans="2:5" ht="15">
      <c r="B11" s="113" t="s">
        <v>31</v>
      </c>
      <c r="C11" s="113"/>
      <c r="D11" s="113"/>
      <c r="E11" s="113"/>
    </row>
    <row r="12" spans="2:5" ht="15" customHeight="1">
      <c r="B12" s="114" t="s">
        <v>2</v>
      </c>
      <c r="C12" s="114" t="s">
        <v>16</v>
      </c>
      <c r="D12" s="114" t="s">
        <v>1</v>
      </c>
      <c r="E12" s="114" t="s">
        <v>0</v>
      </c>
    </row>
    <row r="13" spans="2:5" ht="43.5" customHeight="1">
      <c r="B13" s="114"/>
      <c r="C13" s="114"/>
      <c r="D13" s="114"/>
      <c r="E13" s="114"/>
    </row>
    <row r="14" spans="2:10" ht="34.5" customHeight="1">
      <c r="B14" s="83" t="s">
        <v>62</v>
      </c>
      <c r="C14" s="14">
        <v>46883</v>
      </c>
      <c r="D14" s="14"/>
      <c r="E14" s="14">
        <f>SUM(C14:D14)</f>
        <v>46883</v>
      </c>
      <c r="H14" s="82"/>
      <c r="I14" s="82"/>
      <c r="J14" s="81"/>
    </row>
    <row r="15" spans="2:5" ht="37.5" customHeight="1">
      <c r="B15" s="83" t="s">
        <v>63</v>
      </c>
      <c r="C15" s="13">
        <v>42806</v>
      </c>
      <c r="D15" s="14"/>
      <c r="E15" s="14">
        <f aca="true" t="shared" si="0" ref="E15:E24">SUM(C15:D15)</f>
        <v>42806</v>
      </c>
    </row>
    <row r="16" spans="2:5" ht="24" customHeight="1">
      <c r="B16" s="83" t="s">
        <v>6</v>
      </c>
      <c r="C16" s="84"/>
      <c r="D16" s="13">
        <v>1000</v>
      </c>
      <c r="E16" s="14">
        <f t="shared" si="0"/>
        <v>1000</v>
      </c>
    </row>
    <row r="17" spans="2:5" ht="30.75" customHeight="1">
      <c r="B17" s="83" t="s">
        <v>33</v>
      </c>
      <c r="C17" s="13">
        <v>450</v>
      </c>
      <c r="D17" s="14"/>
      <c r="E17" s="14">
        <f t="shared" si="0"/>
        <v>450</v>
      </c>
    </row>
    <row r="18" spans="2:5" ht="24" customHeight="1">
      <c r="B18" s="83" t="s">
        <v>12</v>
      </c>
      <c r="C18" s="13">
        <v>300</v>
      </c>
      <c r="D18" s="14"/>
      <c r="E18" s="14">
        <f t="shared" si="0"/>
        <v>300</v>
      </c>
    </row>
    <row r="19" spans="2:5" ht="30" customHeight="1">
      <c r="B19" s="83" t="s">
        <v>9</v>
      </c>
      <c r="C19" s="14">
        <v>1000</v>
      </c>
      <c r="D19" s="84"/>
      <c r="E19" s="14">
        <f t="shared" si="0"/>
        <v>1000</v>
      </c>
    </row>
    <row r="20" spans="2:5" ht="26.25" customHeight="1">
      <c r="B20" s="83" t="s">
        <v>13</v>
      </c>
      <c r="C20" s="13"/>
      <c r="D20" s="14">
        <v>7000</v>
      </c>
      <c r="E20" s="14">
        <f t="shared" si="0"/>
        <v>7000</v>
      </c>
    </row>
    <row r="21" spans="2:5" ht="24" customHeight="1">
      <c r="B21" s="83" t="s">
        <v>3</v>
      </c>
      <c r="C21" s="13">
        <v>500</v>
      </c>
      <c r="D21" s="14"/>
      <c r="E21" s="14">
        <f t="shared" si="0"/>
        <v>500</v>
      </c>
    </row>
    <row r="22" spans="2:5" ht="28.5" customHeight="1">
      <c r="B22" s="83" t="s">
        <v>5</v>
      </c>
      <c r="C22" s="13">
        <v>1000</v>
      </c>
      <c r="D22" s="14"/>
      <c r="E22" s="14">
        <f t="shared" si="0"/>
        <v>1000</v>
      </c>
    </row>
    <row r="23" spans="2:5" ht="24" customHeight="1">
      <c r="B23" s="83" t="s">
        <v>10</v>
      </c>
      <c r="C23" s="13"/>
      <c r="D23" s="14">
        <v>900</v>
      </c>
      <c r="E23" s="14">
        <f t="shared" si="0"/>
        <v>900</v>
      </c>
    </row>
    <row r="24" spans="2:5" ht="32.25" customHeight="1">
      <c r="B24" s="83" t="s">
        <v>4</v>
      </c>
      <c r="C24" s="13">
        <v>500</v>
      </c>
      <c r="D24" s="14"/>
      <c r="E24" s="14">
        <f t="shared" si="0"/>
        <v>500</v>
      </c>
    </row>
    <row r="25" spans="2:5" ht="32.25" customHeight="1">
      <c r="B25" s="85" t="s">
        <v>38</v>
      </c>
      <c r="C25" s="13">
        <f>SUM(C14:C24)</f>
        <v>93439</v>
      </c>
      <c r="D25" s="13">
        <f>SUM(D14:D24)</f>
        <v>8900</v>
      </c>
      <c r="E25" s="13">
        <f>SUM(E14:E24)</f>
        <v>102339</v>
      </c>
    </row>
    <row r="26" spans="2:5" ht="78" customHeight="1">
      <c r="B26" s="86" t="s">
        <v>49</v>
      </c>
      <c r="C26" s="13">
        <f>C25*0.1</f>
        <v>9343.9</v>
      </c>
      <c r="D26" s="13">
        <v>6248</v>
      </c>
      <c r="E26" s="13">
        <f>C26+D26</f>
        <v>15591.9</v>
      </c>
    </row>
    <row r="27" spans="2:7" ht="18">
      <c r="B27" s="87" t="s">
        <v>0</v>
      </c>
      <c r="C27" s="88">
        <f>C25+C26</f>
        <v>102782.9</v>
      </c>
      <c r="D27" s="88">
        <f>D25+D26</f>
        <v>15148</v>
      </c>
      <c r="E27" s="88">
        <f>SUM(E25:E26)</f>
        <v>117930.9</v>
      </c>
      <c r="F27" s="2"/>
      <c r="G27" s="2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89" t="s">
        <v>39</v>
      </c>
      <c r="C30" s="66" t="s">
        <v>42</v>
      </c>
      <c r="D30" s="1"/>
      <c r="E30" s="1"/>
    </row>
    <row r="31" spans="2:3" ht="46.5">
      <c r="B31" s="43" t="s">
        <v>61</v>
      </c>
      <c r="C31" s="16">
        <v>10</v>
      </c>
    </row>
    <row r="32" spans="2:3" ht="30.75">
      <c r="B32" s="90" t="s">
        <v>44</v>
      </c>
      <c r="C32" s="16">
        <f>(E26*100)/E27</f>
        <v>13.221216831212177</v>
      </c>
    </row>
    <row r="33" spans="2:5" ht="30.75">
      <c r="B33" s="90" t="s">
        <v>43</v>
      </c>
      <c r="C33" s="16">
        <f>(D27*100)/E27</f>
        <v>12.844809969227743</v>
      </c>
      <c r="D33" s="47"/>
      <c r="E33" s="48"/>
    </row>
  </sheetData>
  <sheetProtection/>
  <mergeCells count="5">
    <mergeCell ref="B11:E11"/>
    <mergeCell ref="B12:B13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E9" sqref="E9"/>
    </sheetView>
  </sheetViews>
  <sheetFormatPr defaultColWidth="11.421875" defaultRowHeight="15"/>
  <sheetData>
    <row r="2" ht="14.25">
      <c r="A2" t="s">
        <v>68</v>
      </c>
    </row>
    <row r="3" ht="14.25">
      <c r="A3" t="s">
        <v>57</v>
      </c>
    </row>
    <row r="4" ht="14.25">
      <c r="A4" t="s">
        <v>58</v>
      </c>
    </row>
    <row r="5" ht="14.25">
      <c r="A5" t="s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Giroux, Melissa</dc:creator>
  <cp:keywords/>
  <dc:description/>
  <cp:lastModifiedBy>Farrell, Judith</cp:lastModifiedBy>
  <dcterms:created xsi:type="dcterms:W3CDTF">2020-01-29T20:04:17Z</dcterms:created>
  <dcterms:modified xsi:type="dcterms:W3CDTF">2023-08-18T17:48:06Z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valClienteles">
    <vt:lpwstr/>
  </property>
  <property fmtid="{D5CDD505-2E9C-101B-9397-08002B2CF9AE}" pid="3" name="LavalTags">
    <vt:lpwstr/>
  </property>
  <property fmtid="{D5CDD505-2E9C-101B-9397-08002B2CF9AE}" pid="4" name="c4b54d1262a641a992baa883ac35bf25">
    <vt:lpwstr>Soutien financier aux organismes lavallois|8329b04b-dda1-4579-bffe-6cca9d521eb6</vt:lpwstr>
  </property>
  <property fmtid="{D5CDD505-2E9C-101B-9397-08002B2CF9AE}" pid="5" name="i9bbe6c21e344bdb9c8499667cdb4a8b">
    <vt:lpwstr/>
  </property>
  <property fmtid="{D5CDD505-2E9C-101B-9397-08002B2CF9AE}" pid="6" name="macd3e95b002484b86902b8e188b80ca">
    <vt:lpwstr/>
  </property>
  <property fmtid="{D5CDD505-2E9C-101B-9397-08002B2CF9AE}" pid="7" name="LavalTheme">
    <vt:lpwstr>7951;#Soutien financier aux organismes lavallois|8329b04b-dda1-4579-bffe-6cca9d521eb6</vt:lpwstr>
  </property>
  <property fmtid="{D5CDD505-2E9C-101B-9397-08002B2CF9AE}" pid="8" name="PolyglotLanguage">
    <vt:lpwstr>2;#Français|aae5b38d-90a5-4b24-b070-8aa582bb453b</vt:lpwstr>
  </property>
  <property fmtid="{D5CDD505-2E9C-101B-9397-08002B2CF9AE}" pid="9" name="PolyglotLanguageTaxHTField0">
    <vt:lpwstr>Français|aae5b38d-90a5-4b24-b070-8aa582bb453b</vt:lpwstr>
  </property>
  <property fmtid="{D5CDD505-2E9C-101B-9397-08002B2CF9AE}" pid="10" name="TaxCatchAll">
    <vt:lpwstr>2;#Français|aae5b38d-90a5-4b24-b070-8aa582bb453b;#7951;#Soutien financier aux organismes lavallois|8329b04b-dda1-4579-bffe-6cca9d521eb6</vt:lpwstr>
  </property>
  <property fmtid="{D5CDD505-2E9C-101B-9397-08002B2CF9AE}" pid="11" name="PolyglotCrossLangId">
    <vt:lpwstr/>
  </property>
</Properties>
</file>