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odèle" sheetId="1" r:id="rId1"/>
    <sheet name="Exemple 1" sheetId="2" r:id="rId2"/>
    <sheet name="Exemple 2" sheetId="3" r:id="rId3"/>
  </sheets>
  <definedNames/>
  <calcPr fullCalcOnLoad="1"/>
</workbook>
</file>

<file path=xl/sharedStrings.xml><?xml version="1.0" encoding="utf-8"?>
<sst xmlns="http://schemas.openxmlformats.org/spreadsheetml/2006/main" count="168" uniqueCount="81">
  <si>
    <t>Total</t>
  </si>
  <si>
    <t>Autres contributions</t>
  </si>
  <si>
    <t>Description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</si>
  <si>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</si>
  <si>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</si>
  <si>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</si>
  <si>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</si>
  <si>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</si>
  <si>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Salaire chargée du projet + avantages sociaux ( 21$ x 35h x 52 semaines + 12% charges sociales)</t>
  </si>
  <si>
    <t>Frais de promotion et de communications du projet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</si>
  <si>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</si>
  <si>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</si>
  <si>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</si>
  <si>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</si>
  <si>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</si>
  <si>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</si>
  <si>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</si>
  <si>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Montant demandé  à Ville de Laval</t>
  </si>
  <si>
    <t>Montant demandé à Ville de Laval</t>
  </si>
  <si>
    <t xml:space="preserve">Veuillez sauvegarder ce formulaire sur votre ordinateur avant de le compléter. </t>
  </si>
  <si>
    <t>Veuillez indiquer la ventilation des coûts ainsi que les différentes sources de financement.</t>
  </si>
  <si>
    <t>Budget annuel et budget total</t>
  </si>
  <si>
    <t>Budget de l'initiative - An 1</t>
  </si>
  <si>
    <t>Budget de l'initiative - An 2 (le cas échéant)</t>
  </si>
  <si>
    <t>Déplacements participants (info supplémentaire si possible)</t>
  </si>
  <si>
    <t>Valeur du comité de coordination multipartenaires (salaire moyen horaire x nombre d'heures de concertation)</t>
  </si>
  <si>
    <t>Achat d'immobilisations (ordinateur, logiciel, meubles…)</t>
  </si>
  <si>
    <t>Matériel nécessaire au projet</t>
  </si>
  <si>
    <t xml:space="preserve">Ce modèle a été créé afin de vous aider à répondre aux attentes de la Ville de Laval. </t>
  </si>
  <si>
    <t>Revenus</t>
  </si>
  <si>
    <t>Partenaires</t>
  </si>
  <si>
    <t xml:space="preserve">Montant </t>
  </si>
  <si>
    <t>Autres (précisez)</t>
  </si>
  <si>
    <t>Budget global (le cas échéant)</t>
  </si>
  <si>
    <t>Ville de Laval - Soutien aux initiatives en développement social</t>
  </si>
  <si>
    <t>Salaire employé + avantages sociaux (salaire horaire  x heures par semaine  x 52 semaines + % charges sociales)</t>
  </si>
  <si>
    <t>Collations participants (budget moyen par atelier x nombre d'ateliers)</t>
  </si>
  <si>
    <t xml:space="preserve">Budget de l'initiative </t>
  </si>
  <si>
    <t>Fourniture de bureau  du projet (papier, crayon, impression)</t>
  </si>
  <si>
    <t>Fourniture de bureau employé du projet (papier, crayon, impression)</t>
  </si>
  <si>
    <t>Salaire intervenant + avantages sociaux (19$ x 35h x 52 + 12% charges sociales)</t>
  </si>
  <si>
    <t>Fourniture de bureau employé ( papier, crayons, impression...)</t>
  </si>
  <si>
    <t>Demandeur - organisme XYZ</t>
  </si>
  <si>
    <t>Fondation WV</t>
  </si>
  <si>
    <r>
      <t xml:space="preserve">Veuillez ne </t>
    </r>
    <r>
      <rPr>
        <b/>
        <u val="single"/>
        <sz val="12"/>
        <color indexed="10"/>
        <rFont val="Arial"/>
        <family val="2"/>
      </rPr>
      <t xml:space="preserve">PAS </t>
    </r>
    <r>
      <rPr>
        <b/>
        <sz val="12"/>
        <color indexed="10"/>
        <rFont val="Arial"/>
        <family val="2"/>
      </rPr>
      <t>le convertir en PDF lorsque vous nous le retournerez. Merci!</t>
    </r>
  </si>
  <si>
    <t>Exemple de budget : Projet avec un public cible adulte</t>
  </si>
  <si>
    <t>Animation thématique destinée aux jeunes par la firme ABC</t>
  </si>
  <si>
    <r>
      <t xml:space="preserve">Salaire chargée du projet + avantages sociaux ( 21$ x 35h x 52 semaines + 12% charges sociales) </t>
    </r>
    <r>
      <rPr>
        <sz val="12"/>
        <color indexed="30"/>
        <rFont val="Calibri"/>
        <family val="2"/>
      </rPr>
      <t xml:space="preserve">10% du temps de travail en soutien </t>
    </r>
    <r>
      <rPr>
        <b/>
        <sz val="12"/>
        <color indexed="30"/>
        <rFont val="Calibri"/>
        <family val="2"/>
      </rPr>
      <t>direct</t>
    </r>
    <r>
      <rPr>
        <sz val="12"/>
        <color indexed="30"/>
        <rFont val="Calibri"/>
        <family val="2"/>
      </rPr>
      <t xml:space="preserve"> aux jeunes</t>
    </r>
  </si>
  <si>
    <r>
      <t xml:space="preserve">Salaire intervenant + avantages sociaux (19$ x 35h x 52 + 12% charges sociales) </t>
    </r>
    <r>
      <rPr>
        <sz val="12"/>
        <color indexed="30"/>
        <rFont val="Calibri"/>
        <family val="2"/>
      </rPr>
      <t xml:space="preserve">85% du temps de travail en soutien </t>
    </r>
    <r>
      <rPr>
        <b/>
        <sz val="12"/>
        <color indexed="30"/>
        <rFont val="Calibri"/>
        <family val="2"/>
      </rPr>
      <t>direct</t>
    </r>
    <r>
      <rPr>
        <sz val="12"/>
        <color indexed="30"/>
        <rFont val="Calibri"/>
        <family val="2"/>
      </rPr>
      <t xml:space="preserve"> aux jeunes</t>
    </r>
  </si>
  <si>
    <r>
      <t xml:space="preserve">Les initiatives ayant des </t>
    </r>
    <r>
      <rPr>
        <b/>
        <sz val="12"/>
        <rFont val="Arial"/>
        <family val="2"/>
      </rPr>
      <t>jeunes</t>
    </r>
    <r>
      <rPr>
        <sz val="12"/>
        <rFont val="Arial"/>
        <family val="2"/>
      </rPr>
      <t xml:space="preserve"> comme public cible ou parmi son public cible doivent distinguer </t>
    </r>
  </si>
  <si>
    <t>Matériel d'animation d'ateliers avec les jeunes participants</t>
  </si>
  <si>
    <t>Collations jeunes participants (15$ x 60 ateliers)</t>
  </si>
  <si>
    <t>Déplacements jeunes participants</t>
  </si>
  <si>
    <t>Inscrivez les détails justifiant les montants dans les parenthèses (voir l'onglet "Exemple 1").</t>
  </si>
  <si>
    <t>Matériel et fournitures de bureau employé ( logiciels, papier, crayons, impression...)</t>
  </si>
  <si>
    <t>Formules à utiliser</t>
  </si>
  <si>
    <t>SOUTIEN AUX INITIATIVES EN DÉVELOPPEMENT SOCIAL</t>
  </si>
  <si>
    <t xml:space="preserve">Exemple de budget : Projet avec un public cible comprenant des jeunes (0-17 ans) </t>
  </si>
  <si>
    <r>
      <t xml:space="preserve">Il est nécessaire de préciser les dépenses destinées </t>
    </r>
    <r>
      <rPr>
        <b/>
        <sz val="16"/>
        <color indexed="30"/>
        <rFont val="Calibri"/>
        <family val="2"/>
      </rPr>
      <t xml:space="preserve">directement </t>
    </r>
    <r>
      <rPr>
        <sz val="16"/>
        <color indexed="30"/>
        <rFont val="Calibri"/>
        <family val="2"/>
      </rPr>
      <t xml:space="preserve">aux jeunes (0-17 ans) </t>
    </r>
  </si>
  <si>
    <t>DEMANDE DE SOUTIEN FINANCIER 2021</t>
  </si>
  <si>
    <t>LUTTE À LA PAUVRETÉ, À L’EXCLUSION SOCIALE ET SOUTIEN À LA JEUNESSE</t>
  </si>
  <si>
    <t>17.  Montage financier de l'initiative</t>
  </si>
  <si>
    <t>Montant demandé : Ville de Laval - Soutien aux initiatives en développement social</t>
  </si>
  <si>
    <t>Total (Sous-total + frais d'administration)</t>
  </si>
  <si>
    <t>Sous-total</t>
  </si>
  <si>
    <t xml:space="preserve">les dépenses leur étant dédiées (voir l'onglet "Exemple 2"). </t>
  </si>
  <si>
    <t xml:space="preserve">Critères d'admissibilité </t>
  </si>
  <si>
    <r>
      <t xml:space="preserve">(Valeur totale des contributions de l'organisme et de ses partenaires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</si>
  <si>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t xml:space="preserve">Frais d'initiative </t>
  </si>
  <si>
    <t>%</t>
  </si>
  <si>
    <r>
      <t xml:space="preserve">Contribution de l'organisme et/ou de ses partenaires d'un minimum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du total de l'initiative</t>
    </r>
  </si>
  <si>
    <r>
      <t xml:space="preserve">Total des frais d'administration d'une valeur maximale de </t>
    </r>
    <r>
      <rPr>
        <b/>
        <sz val="12"/>
        <color indexed="8"/>
        <rFont val="Arial"/>
        <family val="2"/>
      </rPr>
      <t>15%</t>
    </r>
    <r>
      <rPr>
        <sz val="12"/>
        <color indexed="8"/>
        <rFont val="Arial"/>
        <family val="2"/>
      </rPr>
      <t xml:space="preserve"> du total de l'initiative</t>
    </r>
  </si>
  <si>
    <t xml:space="preserve">Sous-total </t>
  </si>
  <si>
    <t>Total  (Sous-total + frais d'administration)</t>
  </si>
  <si>
    <r>
      <t xml:space="preserve">Frais d'administration soutenus par la demande d'une valeur maximale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 des coûts demandés de l'initiative</t>
    </r>
  </si>
  <si>
    <t>Conformité aux critères d'admissibilité liés au montage financier</t>
  </si>
  <si>
    <r>
      <t xml:space="preserve">(sous-total de l'initiative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10% ou autre pourcentage inférieur selon le besoin)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100</t>
    </r>
  </si>
  <si>
    <r>
      <t xml:space="preserve">(Montant total des frais d'administration du projet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</si>
  <si>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r>
      <t xml:space="preserve">Frais d'administration (Détaillez les principaux postes budgétaires)
</t>
    </r>
    <r>
      <rPr>
        <sz val="10"/>
        <color indexed="30"/>
        <rFont val="Arial"/>
        <family val="2"/>
      </rPr>
      <t>Frais d'administration soutenus par la demande d'une valeur maximale de 10%  des coûts demandés de l'initiative  (Calcul: Sous-total x 0,10)</t>
    </r>
    <r>
      <rPr>
        <sz val="10"/>
        <color indexed="8"/>
        <rFont val="Arial"/>
        <family val="2"/>
      </rPr>
      <t xml:space="preserve">
</t>
    </r>
  </si>
  <si>
    <t xml:space="preserve">Veuillez noter que les postes budgétaires sont à titre indicatif. N'hésitez par à les modifier afin </t>
  </si>
  <si>
    <t>de les faire correspondre à votre initiative.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</si>
</sst>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6"/>
      <color indexed="30"/>
      <name val="Calibri"/>
      <family val="2"/>
    </font>
    <font>
      <sz val="11"/>
      <color indexed="30"/>
      <name val="Calibri"/>
      <family val="2"/>
    </font>
    <font>
      <sz val="16"/>
      <color indexed="30"/>
      <name val="Calibri"/>
      <family val="2"/>
    </font>
    <font>
      <sz val="11"/>
      <color indexed="49"/>
      <name val="Arial"/>
      <family val="2"/>
    </font>
    <font>
      <sz val="11"/>
      <color indexed="9"/>
      <name val="Calibri"/>
      <family val="2"/>
    </font>
    <font>
      <b/>
      <sz val="14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</font>
    <font>
      <sz val="16"/>
      <color rgb="FF0070C0"/>
      <name val="Calibri"/>
      <family val="2"/>
    </font>
    <font>
      <sz val="11"/>
      <color theme="4"/>
      <name val="Arial"/>
      <family val="2"/>
    </font>
    <font>
      <b/>
      <sz val="14"/>
      <color theme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</font>
    <font>
      <sz val="12"/>
      <color rgb="FF0070C0"/>
      <name val="Calibri"/>
      <family val="2"/>
    </font>
    <font>
      <sz val="12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0" fillId="0" borderId="0" xfId="0" applyFont="1" applyAlignment="1">
      <alignment horizontal="justify" vertic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10" xfId="0" applyFont="1" applyBorder="1" applyAlignment="1">
      <alignment/>
    </xf>
    <xf numFmtId="164" fontId="66" fillId="0" borderId="11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center" vertical="center" wrapText="1"/>
    </xf>
    <xf numFmtId="164" fontId="66" fillId="0" borderId="12" xfId="0" applyNumberFormat="1" applyFont="1" applyBorder="1" applyAlignment="1">
      <alignment horizontal="center" vertical="center"/>
    </xf>
    <xf numFmtId="164" fontId="74" fillId="0" borderId="11" xfId="0" applyNumberFormat="1" applyFont="1" applyBorder="1" applyAlignment="1">
      <alignment horizontal="center" vertical="center"/>
    </xf>
    <xf numFmtId="164" fontId="74" fillId="0" borderId="11" xfId="0" applyNumberFormat="1" applyFont="1" applyBorder="1" applyAlignment="1">
      <alignment horizontal="center" vertical="center" wrapText="1"/>
    </xf>
    <xf numFmtId="1" fontId="70" fillId="0" borderId="11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left" vertical="justify"/>
    </xf>
    <xf numFmtId="0" fontId="74" fillId="0" borderId="14" xfId="0" applyFont="1" applyBorder="1" applyAlignment="1">
      <alignment horizontal="left" vertical="justify"/>
    </xf>
    <xf numFmtId="0" fontId="74" fillId="0" borderId="15" xfId="0" applyFont="1" applyBorder="1" applyAlignment="1">
      <alignment horizontal="left" vertical="justify"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9" xfId="0" applyFont="1" applyBorder="1" applyAlignment="1">
      <alignment/>
    </xf>
    <xf numFmtId="164" fontId="74" fillId="33" borderId="11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Alignment="1">
      <alignment/>
    </xf>
    <xf numFmtId="0" fontId="78" fillId="0" borderId="0" xfId="0" applyFont="1" applyAlignment="1">
      <alignment/>
    </xf>
    <xf numFmtId="0" fontId="68" fillId="33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/>
    </xf>
    <xf numFmtId="0" fontId="80" fillId="24" borderId="20" xfId="0" applyFont="1" applyFill="1" applyBorder="1" applyAlignment="1">
      <alignment/>
    </xf>
    <xf numFmtId="0" fontId="80" fillId="24" borderId="21" xfId="0" applyFont="1" applyFill="1" applyBorder="1" applyAlignment="1">
      <alignment/>
    </xf>
    <xf numFmtId="0" fontId="80" fillId="24" borderId="22" xfId="0" applyFont="1" applyFill="1" applyBorder="1" applyAlignment="1">
      <alignment/>
    </xf>
    <xf numFmtId="0" fontId="81" fillId="24" borderId="16" xfId="0" applyFont="1" applyFill="1" applyBorder="1" applyAlignment="1">
      <alignment/>
    </xf>
    <xf numFmtId="0" fontId="81" fillId="24" borderId="23" xfId="0" applyFont="1" applyFill="1" applyBorder="1" applyAlignment="1">
      <alignment vertical="center" wrapText="1"/>
    </xf>
    <xf numFmtId="0" fontId="82" fillId="24" borderId="10" xfId="0" applyFont="1" applyFill="1" applyBorder="1" applyAlignment="1">
      <alignment/>
    </xf>
    <xf numFmtId="0" fontId="70" fillId="24" borderId="10" xfId="0" applyFont="1" applyFill="1" applyBorder="1" applyAlignment="1">
      <alignment/>
    </xf>
    <xf numFmtId="0" fontId="70" fillId="24" borderId="17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83" fillId="24" borderId="0" xfId="0" applyFont="1" applyFill="1" applyAlignment="1">
      <alignment/>
    </xf>
    <xf numFmtId="0" fontId="50" fillId="24" borderId="0" xfId="0" applyFont="1" applyFill="1" applyAlignment="1">
      <alignment/>
    </xf>
    <xf numFmtId="0" fontId="84" fillId="33" borderId="16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4" fillId="33" borderId="17" xfId="0" applyFont="1" applyFill="1" applyBorder="1" applyAlignment="1">
      <alignment/>
    </xf>
    <xf numFmtId="0" fontId="84" fillId="33" borderId="24" xfId="0" applyFont="1" applyFill="1" applyBorder="1" applyAlignment="1">
      <alignment horizontal="center" vertical="justify"/>
    </xf>
    <xf numFmtId="0" fontId="85" fillId="24" borderId="25" xfId="0" applyFont="1" applyFill="1" applyBorder="1" applyAlignment="1">
      <alignment/>
    </xf>
    <xf numFmtId="164" fontId="74" fillId="0" borderId="0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164" fontId="74" fillId="0" borderId="27" xfId="0" applyNumberFormat="1" applyFont="1" applyBorder="1" applyAlignment="1">
      <alignment horizontal="center" vertical="center" wrapText="1"/>
    </xf>
    <xf numFmtId="164" fontId="74" fillId="0" borderId="28" xfId="0" applyNumberFormat="1" applyFont="1" applyBorder="1" applyAlignment="1">
      <alignment horizontal="center" vertical="center" wrapText="1"/>
    </xf>
    <xf numFmtId="164" fontId="74" fillId="0" borderId="27" xfId="0" applyNumberFormat="1" applyFont="1" applyBorder="1" applyAlignment="1">
      <alignment horizontal="center" vertical="center"/>
    </xf>
    <xf numFmtId="0" fontId="80" fillId="24" borderId="26" xfId="0" applyFont="1" applyFill="1" applyBorder="1" applyAlignment="1">
      <alignment vertical="center" wrapText="1"/>
    </xf>
    <xf numFmtId="0" fontId="74" fillId="24" borderId="29" xfId="0" applyFont="1" applyFill="1" applyBorder="1" applyAlignment="1">
      <alignment/>
    </xf>
    <xf numFmtId="0" fontId="74" fillId="24" borderId="30" xfId="0" applyFont="1" applyFill="1" applyBorder="1" applyAlignment="1">
      <alignment/>
    </xf>
    <xf numFmtId="0" fontId="86" fillId="24" borderId="31" xfId="0" applyFont="1" applyFill="1" applyBorder="1" applyAlignment="1">
      <alignment vertical="center" wrapText="1"/>
    </xf>
    <xf numFmtId="164" fontId="67" fillId="0" borderId="32" xfId="0" applyNumberFormat="1" applyFont="1" applyBorder="1" applyAlignment="1">
      <alignment horizontal="center" vertical="center"/>
    </xf>
    <xf numFmtId="0" fontId="66" fillId="0" borderId="26" xfId="0" applyFont="1" applyBorder="1" applyAlignment="1">
      <alignment vertical="center" wrapText="1"/>
    </xf>
    <xf numFmtId="164" fontId="66" fillId="0" borderId="27" xfId="0" applyNumberFormat="1" applyFont="1" applyBorder="1" applyAlignment="1">
      <alignment horizontal="center" vertical="center" wrapText="1"/>
    </xf>
    <xf numFmtId="0" fontId="87" fillId="0" borderId="26" xfId="0" applyFont="1" applyBorder="1" applyAlignment="1">
      <alignment vertical="center" wrapText="1"/>
    </xf>
    <xf numFmtId="0" fontId="88" fillId="24" borderId="26" xfId="0" applyFont="1" applyFill="1" applyBorder="1" applyAlignment="1">
      <alignment vertical="center" wrapText="1"/>
    </xf>
    <xf numFmtId="164" fontId="66" fillId="0" borderId="27" xfId="0" applyNumberFormat="1" applyFont="1" applyBorder="1" applyAlignment="1">
      <alignment horizontal="center" vertical="center"/>
    </xf>
    <xf numFmtId="164" fontId="66" fillId="0" borderId="33" xfId="0" applyNumberFormat="1" applyFont="1" applyBorder="1" applyAlignment="1">
      <alignment horizontal="center" vertical="center"/>
    </xf>
    <xf numFmtId="164" fontId="67" fillId="0" borderId="34" xfId="0" applyNumberFormat="1" applyFont="1" applyBorder="1" applyAlignment="1">
      <alignment horizontal="center" vertical="center"/>
    </xf>
    <xf numFmtId="0" fontId="15" fillId="33" borderId="35" xfId="0" applyFont="1" applyFill="1" applyBorder="1" applyAlignment="1">
      <alignment/>
    </xf>
    <xf numFmtId="0" fontId="15" fillId="33" borderId="36" xfId="0" applyFont="1" applyFill="1" applyBorder="1" applyAlignment="1">
      <alignment horizontal="center" vertical="justify"/>
    </xf>
    <xf numFmtId="0" fontId="74" fillId="0" borderId="35" xfId="0" applyFont="1" applyBorder="1" applyAlignment="1">
      <alignment/>
    </xf>
    <xf numFmtId="0" fontId="74" fillId="0" borderId="37" xfId="0" applyFont="1" applyBorder="1" applyAlignment="1">
      <alignment/>
    </xf>
    <xf numFmtId="0" fontId="85" fillId="24" borderId="38" xfId="0" applyFont="1" applyFill="1" applyBorder="1" applyAlignment="1">
      <alignment/>
    </xf>
    <xf numFmtId="0" fontId="85" fillId="24" borderId="39" xfId="0" applyFont="1" applyFill="1" applyBorder="1" applyAlignment="1">
      <alignment/>
    </xf>
    <xf numFmtId="164" fontId="74" fillId="33" borderId="40" xfId="0" applyNumberFormat="1" applyFont="1" applyFill="1" applyBorder="1" applyAlignment="1">
      <alignment horizontal="center" vertical="center"/>
    </xf>
    <xf numFmtId="164" fontId="89" fillId="0" borderId="41" xfId="0" applyNumberFormat="1" applyFont="1" applyBorder="1" applyAlignment="1">
      <alignment/>
    </xf>
    <xf numFmtId="0" fontId="80" fillId="24" borderId="42" xfId="0" applyFont="1" applyFill="1" applyBorder="1" applyAlignment="1">
      <alignment/>
    </xf>
    <xf numFmtId="0" fontId="80" fillId="24" borderId="22" xfId="0" applyFont="1" applyFill="1" applyBorder="1" applyAlignment="1">
      <alignment/>
    </xf>
    <xf numFmtId="0" fontId="74" fillId="0" borderId="26" xfId="0" applyFont="1" applyBorder="1" applyAlignment="1">
      <alignment horizontal="justify" vertical="center"/>
    </xf>
    <xf numFmtId="1" fontId="74" fillId="0" borderId="11" xfId="0" applyNumberFormat="1" applyFont="1" applyBorder="1" applyAlignment="1">
      <alignment horizontal="center" vertical="center"/>
    </xf>
    <xf numFmtId="0" fontId="74" fillId="0" borderId="43" xfId="0" applyFont="1" applyBorder="1" applyAlignment="1">
      <alignment horizontal="justify" vertical="center"/>
    </xf>
    <xf numFmtId="1" fontId="74" fillId="0" borderId="44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4" fillId="2" borderId="11" xfId="0" applyFont="1" applyFill="1" applyBorder="1" applyAlignment="1">
      <alignment/>
    </xf>
    <xf numFmtId="0" fontId="84" fillId="2" borderId="11" xfId="0" applyFont="1" applyFill="1" applyBorder="1" applyAlignment="1">
      <alignment horizontal="center"/>
    </xf>
    <xf numFmtId="0" fontId="81" fillId="24" borderId="45" xfId="0" applyFont="1" applyFill="1" applyBorder="1" applyAlignment="1">
      <alignment/>
    </xf>
    <xf numFmtId="0" fontId="84" fillId="2" borderId="26" xfId="0" applyFont="1" applyFill="1" applyBorder="1" applyAlignment="1">
      <alignment/>
    </xf>
    <xf numFmtId="164" fontId="67" fillId="0" borderId="0" xfId="0" applyNumberFormat="1" applyFont="1" applyBorder="1" applyAlignment="1">
      <alignment horizontal="center" vertical="center"/>
    </xf>
    <xf numFmtId="0" fontId="86" fillId="33" borderId="0" xfId="0" applyFont="1" applyFill="1" applyBorder="1" applyAlignment="1">
      <alignment vertical="center" wrapText="1"/>
    </xf>
    <xf numFmtId="0" fontId="74" fillId="0" borderId="46" xfId="0" applyFont="1" applyBorder="1" applyAlignment="1">
      <alignment vertical="center" wrapText="1"/>
    </xf>
    <xf numFmtId="164" fontId="74" fillId="0" borderId="12" xfId="0" applyNumberFormat="1" applyFont="1" applyBorder="1" applyAlignment="1">
      <alignment horizontal="center" vertical="center" wrapText="1"/>
    </xf>
    <xf numFmtId="164" fontId="74" fillId="0" borderId="33" xfId="0" applyNumberFormat="1" applyFont="1" applyBorder="1" applyAlignment="1">
      <alignment horizontal="center" vertical="center" wrapText="1"/>
    </xf>
    <xf numFmtId="164" fontId="74" fillId="0" borderId="24" xfId="0" applyNumberFormat="1" applyFont="1" applyBorder="1" applyAlignment="1">
      <alignment horizontal="center" vertical="center" wrapText="1"/>
    </xf>
    <xf numFmtId="0" fontId="80" fillId="24" borderId="23" xfId="0" applyFont="1" applyFill="1" applyBorder="1" applyAlignment="1">
      <alignment vertical="center" wrapText="1"/>
    </xf>
    <xf numFmtId="164" fontId="74" fillId="0" borderId="41" xfId="0" applyNumberFormat="1" applyFont="1" applyBorder="1" applyAlignment="1">
      <alignment horizontal="center" vertical="center" wrapText="1"/>
    </xf>
    <xf numFmtId="164" fontId="74" fillId="0" borderId="47" xfId="0" applyNumberFormat="1" applyFont="1" applyBorder="1" applyAlignment="1">
      <alignment horizontal="center" vertical="center" wrapText="1"/>
    </xf>
    <xf numFmtId="164" fontId="89" fillId="0" borderId="32" xfId="0" applyNumberFormat="1" applyFont="1" applyBorder="1" applyAlignment="1">
      <alignment/>
    </xf>
    <xf numFmtId="164" fontId="67" fillId="0" borderId="44" xfId="0" applyNumberFormat="1" applyFont="1" applyBorder="1" applyAlignment="1">
      <alignment horizontal="center" vertical="center"/>
    </xf>
    <xf numFmtId="164" fontId="67" fillId="0" borderId="40" xfId="0" applyNumberFormat="1" applyFont="1" applyBorder="1" applyAlignment="1">
      <alignment horizontal="center" vertical="center"/>
    </xf>
    <xf numFmtId="0" fontId="74" fillId="0" borderId="48" xfId="0" applyFont="1" applyBorder="1" applyAlignment="1">
      <alignment vertical="center" wrapText="1"/>
    </xf>
    <xf numFmtId="164" fontId="89" fillId="0" borderId="47" xfId="0" applyNumberFormat="1" applyFont="1" applyBorder="1" applyAlignment="1">
      <alignment/>
    </xf>
    <xf numFmtId="164" fontId="89" fillId="0" borderId="34" xfId="0" applyNumberFormat="1" applyFont="1" applyBorder="1" applyAlignment="1">
      <alignment/>
    </xf>
    <xf numFmtId="164" fontId="74" fillId="0" borderId="36" xfId="0" applyNumberFormat="1" applyFont="1" applyBorder="1" applyAlignment="1">
      <alignment horizontal="center" vertical="center" wrapText="1"/>
    </xf>
    <xf numFmtId="0" fontId="84" fillId="33" borderId="35" xfId="0" applyFont="1" applyFill="1" applyBorder="1" applyAlignment="1">
      <alignment/>
    </xf>
    <xf numFmtId="0" fontId="84" fillId="33" borderId="36" xfId="0" applyFont="1" applyFill="1" applyBorder="1" applyAlignment="1">
      <alignment horizontal="center" vertical="justify"/>
    </xf>
    <xf numFmtId="0" fontId="74" fillId="0" borderId="49" xfId="0" applyFont="1" applyBorder="1" applyAlignment="1">
      <alignment horizontal="left" vertical="justify"/>
    </xf>
    <xf numFmtId="0" fontId="85" fillId="24" borderId="50" xfId="0" applyFont="1" applyFill="1" applyBorder="1" applyAlignment="1">
      <alignment/>
    </xf>
    <xf numFmtId="0" fontId="74" fillId="0" borderId="35" xfId="0" applyFont="1" applyBorder="1" applyAlignment="1">
      <alignment horizontal="left" vertical="justify" wrapText="1"/>
    </xf>
    <xf numFmtId="0" fontId="74" fillId="0" borderId="10" xfId="0" applyFont="1" applyBorder="1" applyAlignment="1">
      <alignment horizontal="left" vertical="justify" wrapText="1"/>
    </xf>
    <xf numFmtId="0" fontId="74" fillId="0" borderId="17" xfId="0" applyFont="1" applyBorder="1" applyAlignment="1">
      <alignment horizontal="left" vertical="justify" wrapText="1"/>
    </xf>
    <xf numFmtId="0" fontId="81" fillId="24" borderId="20" xfId="0" applyFont="1" applyFill="1" applyBorder="1" applyAlignment="1">
      <alignment horizontal="center" vertical="center" wrapText="1"/>
    </xf>
    <xf numFmtId="0" fontId="81" fillId="24" borderId="21" xfId="0" applyFont="1" applyFill="1" applyBorder="1" applyAlignment="1">
      <alignment horizontal="center" vertical="center" wrapText="1"/>
    </xf>
    <xf numFmtId="0" fontId="81" fillId="24" borderId="51" xfId="0" applyFont="1" applyFill="1" applyBorder="1" applyAlignment="1">
      <alignment horizontal="center" vertical="center" wrapText="1"/>
    </xf>
    <xf numFmtId="0" fontId="84" fillId="0" borderId="26" xfId="0" applyFont="1" applyBorder="1" applyAlignment="1">
      <alignment vertical="center" wrapText="1"/>
    </xf>
    <xf numFmtId="0" fontId="84" fillId="0" borderId="46" xfId="0" applyFont="1" applyBorder="1" applyAlignment="1">
      <alignment vertical="center" wrapText="1"/>
    </xf>
    <xf numFmtId="0" fontId="84" fillId="0" borderId="11" xfId="0" applyFont="1" applyBorder="1" applyAlignment="1">
      <alignment vertical="center" wrapText="1"/>
    </xf>
    <xf numFmtId="0" fontId="84" fillId="0" borderId="12" xfId="0" applyFont="1" applyBorder="1" applyAlignment="1">
      <alignment vertical="center" wrapText="1"/>
    </xf>
    <xf numFmtId="0" fontId="84" fillId="0" borderId="27" xfId="0" applyFont="1" applyBorder="1" applyAlignment="1">
      <alignment vertical="center" wrapText="1"/>
    </xf>
    <xf numFmtId="0" fontId="84" fillId="0" borderId="33" xfId="0" applyFont="1" applyBorder="1" applyAlignment="1">
      <alignment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84" fillId="2" borderId="11" xfId="0" applyFont="1" applyFill="1" applyBorder="1" applyAlignment="1">
      <alignment horizontal="center"/>
    </xf>
    <xf numFmtId="0" fontId="84" fillId="2" borderId="27" xfId="0" applyFont="1" applyFill="1" applyBorder="1" applyAlignment="1">
      <alignment horizontal="center"/>
    </xf>
    <xf numFmtId="0" fontId="90" fillId="24" borderId="20" xfId="0" applyFont="1" applyFill="1" applyBorder="1" applyAlignment="1">
      <alignment horizontal="center" vertical="center" wrapText="1"/>
    </xf>
    <xf numFmtId="0" fontId="90" fillId="24" borderId="21" xfId="0" applyFont="1" applyFill="1" applyBorder="1" applyAlignment="1">
      <alignment horizontal="center" vertical="center" wrapText="1"/>
    </xf>
    <xf numFmtId="0" fontId="90" fillId="24" borderId="51" xfId="0" applyFont="1" applyFill="1" applyBorder="1" applyAlignment="1">
      <alignment horizontal="center" vertical="center" wrapText="1"/>
    </xf>
    <xf numFmtId="0" fontId="91" fillId="0" borderId="26" xfId="0" applyFont="1" applyBorder="1" applyAlignment="1">
      <alignment vertical="center" wrapText="1"/>
    </xf>
    <xf numFmtId="0" fontId="91" fillId="0" borderId="46" xfId="0" applyFont="1" applyBorder="1" applyAlignment="1">
      <alignment vertical="center" wrapText="1"/>
    </xf>
    <xf numFmtId="0" fontId="91" fillId="0" borderId="11" xfId="0" applyFont="1" applyBorder="1" applyAlignment="1">
      <alignment vertical="center" wrapText="1"/>
    </xf>
    <xf numFmtId="0" fontId="91" fillId="0" borderId="12" xfId="0" applyFont="1" applyBorder="1" applyAlignment="1">
      <alignment vertical="center" wrapText="1"/>
    </xf>
    <xf numFmtId="0" fontId="91" fillId="0" borderId="27" xfId="0" applyFont="1" applyBorder="1" applyAlignment="1">
      <alignment vertical="center" wrapText="1"/>
    </xf>
    <xf numFmtId="0" fontId="91" fillId="0" borderId="33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1609725</xdr:colOff>
      <xdr:row>2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06"/>
  <sheetViews>
    <sheetView tabSelected="1" zoomScale="85" zoomScaleNormal="85" zoomScalePageLayoutView="0" workbookViewId="0" topLeftCell="A96">
      <selection activeCell="G34" sqref="G34"/>
    </sheetView>
  </sheetViews>
  <sheetFormatPr defaultColWidth="10.8515625" defaultRowHeight="15"/>
  <cols>
    <col min="1" max="1" width="3.57421875" style="5" customWidth="1"/>
    <col min="2" max="2" width="46.00390625" style="5" customWidth="1"/>
    <col min="3" max="6" width="15.8515625" style="5" customWidth="1"/>
    <col min="7" max="7" width="46.00390625" style="5" customWidth="1"/>
    <col min="8" max="10" width="15.00390625" style="5" customWidth="1"/>
    <col min="11" max="11" width="10.8515625" style="5" customWidth="1"/>
    <col min="12" max="12" width="46.00390625" style="5" customWidth="1"/>
    <col min="13" max="15" width="15.00390625" style="5" customWidth="1"/>
    <col min="16" max="16384" width="10.8515625" style="5" customWidth="1"/>
  </cols>
  <sheetData>
    <row r="1" ht="14.25"/>
    <row r="2" ht="14.25"/>
    <row r="3" ht="19.5" customHeight="1">
      <c r="B3" s="33"/>
    </row>
    <row r="4" spans="2:6" ht="18">
      <c r="B4" s="35" t="s">
        <v>59</v>
      </c>
      <c r="C4" s="36"/>
      <c r="D4" s="36"/>
      <c r="E4" s="36"/>
      <c r="F4" s="36"/>
    </row>
    <row r="5" spans="2:6" ht="18">
      <c r="B5" s="35" t="s">
        <v>56</v>
      </c>
      <c r="C5" s="36"/>
      <c r="D5" s="36"/>
      <c r="E5" s="36"/>
      <c r="F5" s="36"/>
    </row>
    <row r="6" spans="2:6" ht="18">
      <c r="B6" s="36" t="s">
        <v>60</v>
      </c>
      <c r="C6" s="36"/>
      <c r="D6" s="36"/>
      <c r="E6" s="36"/>
      <c r="F6" s="36"/>
    </row>
    <row r="7" spans="2:6" ht="20.25">
      <c r="B7" s="3"/>
      <c r="C7" s="4"/>
      <c r="D7" s="4"/>
      <c r="E7" s="4"/>
      <c r="F7" s="4"/>
    </row>
    <row r="8" spans="2:6" ht="20.25">
      <c r="B8" s="34" t="s">
        <v>61</v>
      </c>
      <c r="C8" s="4"/>
      <c r="D8" s="4"/>
      <c r="E8" s="4"/>
      <c r="F8" s="4"/>
    </row>
    <row r="9" spans="2:6" ht="15.75">
      <c r="B9" s="27" t="s">
        <v>19</v>
      </c>
      <c r="C9" s="28"/>
      <c r="D9" s="28"/>
      <c r="E9" s="28"/>
      <c r="F9" s="28"/>
    </row>
    <row r="10" spans="2:6" ht="15.75">
      <c r="B10" s="27" t="s">
        <v>44</v>
      </c>
      <c r="C10" s="28"/>
      <c r="D10" s="28"/>
      <c r="E10" s="28"/>
      <c r="F10" s="28"/>
    </row>
    <row r="11" spans="2:5" ht="18">
      <c r="B11" s="8"/>
      <c r="C11" s="6"/>
      <c r="D11" s="6"/>
      <c r="E11" s="6"/>
    </row>
    <row r="12" spans="2:5" ht="18">
      <c r="B12" s="7" t="s">
        <v>28</v>
      </c>
      <c r="C12" s="6"/>
      <c r="D12" s="6"/>
      <c r="E12" s="6"/>
    </row>
    <row r="13" spans="2:5" ht="18">
      <c r="B13" s="7" t="s">
        <v>49</v>
      </c>
      <c r="C13" s="6"/>
      <c r="D13" s="6"/>
      <c r="E13" s="6"/>
    </row>
    <row r="14" spans="2:5" ht="18">
      <c r="B14" s="7" t="s">
        <v>65</v>
      </c>
      <c r="C14" s="6"/>
      <c r="D14" s="6"/>
      <c r="E14" s="6"/>
    </row>
    <row r="15" spans="2:5" ht="18">
      <c r="B15" s="7"/>
      <c r="C15" s="6"/>
      <c r="D15" s="6"/>
      <c r="E15" s="6"/>
    </row>
    <row r="16" spans="2:5" ht="18">
      <c r="B16" s="28" t="s">
        <v>20</v>
      </c>
      <c r="C16" s="6"/>
      <c r="D16" s="6"/>
      <c r="E16" s="6"/>
    </row>
    <row r="17" spans="2:5" ht="18">
      <c r="B17" s="28" t="s">
        <v>79</v>
      </c>
      <c r="C17" s="6"/>
      <c r="D17" s="6"/>
      <c r="E17" s="6"/>
    </row>
    <row r="18" spans="2:5" ht="18">
      <c r="B18" s="28" t="s">
        <v>80</v>
      </c>
      <c r="C18" s="6"/>
      <c r="D18" s="6"/>
      <c r="E18" s="6"/>
    </row>
    <row r="19" spans="2:5" ht="18">
      <c r="B19" s="28" t="s">
        <v>53</v>
      </c>
      <c r="C19" s="6"/>
      <c r="D19" s="6"/>
      <c r="E19" s="6"/>
    </row>
    <row r="20" spans="2:5" ht="18.75" thickBot="1">
      <c r="B20" s="6"/>
      <c r="C20" s="6"/>
      <c r="D20" s="6"/>
      <c r="E20" s="6"/>
    </row>
    <row r="21" spans="2:6" ht="16.5" thickBot="1">
      <c r="B21" s="37" t="s">
        <v>29</v>
      </c>
      <c r="C21" s="38"/>
      <c r="D21" s="38"/>
      <c r="E21" s="39"/>
      <c r="F21" s="29"/>
    </row>
    <row r="22" spans="2:5" ht="15.75">
      <c r="B22" s="71" t="s">
        <v>30</v>
      </c>
      <c r="C22" s="45"/>
      <c r="D22" s="46"/>
      <c r="E22" s="72" t="s">
        <v>31</v>
      </c>
    </row>
    <row r="23" spans="2:5" ht="33" customHeight="1">
      <c r="B23" s="111" t="s">
        <v>62</v>
      </c>
      <c r="C23" s="112"/>
      <c r="D23" s="113"/>
      <c r="E23" s="58"/>
    </row>
    <row r="24" spans="2:5" ht="15">
      <c r="B24" s="73" t="s">
        <v>32</v>
      </c>
      <c r="C24" s="12"/>
      <c r="D24" s="12"/>
      <c r="E24" s="58"/>
    </row>
    <row r="25" spans="2:5" ht="15">
      <c r="B25" s="74" t="s">
        <v>32</v>
      </c>
      <c r="C25" s="11"/>
      <c r="D25" s="11"/>
      <c r="E25" s="58"/>
    </row>
    <row r="26" spans="2:5" ht="15">
      <c r="B26" s="73" t="s">
        <v>32</v>
      </c>
      <c r="C26" s="12"/>
      <c r="D26" s="12"/>
      <c r="E26" s="58"/>
    </row>
    <row r="27" spans="2:5" ht="15.75" thickBot="1">
      <c r="B27" s="75" t="s">
        <v>0</v>
      </c>
      <c r="C27" s="76"/>
      <c r="D27" s="76"/>
      <c r="E27" s="77"/>
    </row>
    <row r="28" spans="2:5" ht="15" customHeight="1">
      <c r="B28" s="6"/>
      <c r="C28" s="6"/>
      <c r="D28" s="6"/>
      <c r="E28" s="6"/>
    </row>
    <row r="29" ht="14.25">
      <c r="B29" s="9"/>
    </row>
    <row r="30" spans="2:5" ht="18">
      <c r="B30" s="40" t="s">
        <v>21</v>
      </c>
      <c r="C30" s="42"/>
      <c r="D30" s="43"/>
      <c r="E30" s="44"/>
    </row>
    <row r="31" ht="15" thickBot="1"/>
    <row r="32" spans="2:5" s="6" customFormat="1" ht="18">
      <c r="B32" s="114" t="s">
        <v>22</v>
      </c>
      <c r="C32" s="115"/>
      <c r="D32" s="115"/>
      <c r="E32" s="116"/>
    </row>
    <row r="33" spans="2:11" ht="15" customHeight="1">
      <c r="B33" s="117" t="s">
        <v>68</v>
      </c>
      <c r="C33" s="119" t="s">
        <v>18</v>
      </c>
      <c r="D33" s="119" t="s">
        <v>1</v>
      </c>
      <c r="E33" s="121" t="s">
        <v>0</v>
      </c>
      <c r="F33" s="10"/>
      <c r="K33" s="10"/>
    </row>
    <row r="34" spans="2:11" ht="32.25" customHeight="1">
      <c r="B34" s="118"/>
      <c r="C34" s="120"/>
      <c r="D34" s="120"/>
      <c r="E34" s="122"/>
      <c r="F34" s="10"/>
      <c r="K34" s="10"/>
    </row>
    <row r="35" spans="2:5" ht="54.75" customHeight="1">
      <c r="B35" s="55" t="s">
        <v>35</v>
      </c>
      <c r="C35" s="17"/>
      <c r="D35" s="17"/>
      <c r="E35" s="56"/>
    </row>
    <row r="36" spans="2:5" ht="62.25" customHeight="1">
      <c r="B36" s="55" t="s">
        <v>35</v>
      </c>
      <c r="C36" s="17"/>
      <c r="D36" s="17"/>
      <c r="E36" s="56"/>
    </row>
    <row r="37" spans="2:5" ht="46.5" customHeight="1">
      <c r="B37" s="55" t="s">
        <v>26</v>
      </c>
      <c r="C37" s="17"/>
      <c r="D37" s="17"/>
      <c r="E37" s="56"/>
    </row>
    <row r="38" spans="2:5" ht="36" customHeight="1">
      <c r="B38" s="55" t="s">
        <v>27</v>
      </c>
      <c r="C38" s="17"/>
      <c r="D38" s="17"/>
      <c r="E38" s="56"/>
    </row>
    <row r="39" spans="2:5" ht="46.5" customHeight="1">
      <c r="B39" s="55" t="s">
        <v>38</v>
      </c>
      <c r="C39" s="17"/>
      <c r="D39" s="17"/>
      <c r="E39" s="56"/>
    </row>
    <row r="40" spans="2:5" ht="46.5" customHeight="1">
      <c r="B40" s="55" t="s">
        <v>16</v>
      </c>
      <c r="C40" s="17"/>
      <c r="D40" s="17"/>
      <c r="E40" s="56"/>
    </row>
    <row r="41" spans="2:5" ht="28.5" customHeight="1">
      <c r="B41" s="55" t="s">
        <v>12</v>
      </c>
      <c r="C41" s="17"/>
      <c r="D41" s="17"/>
      <c r="E41" s="56"/>
    </row>
    <row r="42" spans="2:5" ht="62.25" customHeight="1">
      <c r="B42" s="55" t="s">
        <v>15</v>
      </c>
      <c r="C42" s="17"/>
      <c r="D42" s="17"/>
      <c r="E42" s="56"/>
    </row>
    <row r="43" spans="2:5" ht="40.5" customHeight="1">
      <c r="B43" s="55" t="s">
        <v>9</v>
      </c>
      <c r="C43" s="17"/>
      <c r="D43" s="17"/>
      <c r="E43" s="56"/>
    </row>
    <row r="44" spans="2:5" ht="51" customHeight="1">
      <c r="B44" s="55" t="s">
        <v>36</v>
      </c>
      <c r="C44" s="17"/>
      <c r="D44" s="17"/>
      <c r="E44" s="56"/>
    </row>
    <row r="45" spans="2:5" ht="45" customHeight="1">
      <c r="B45" s="55" t="s">
        <v>24</v>
      </c>
      <c r="C45" s="17"/>
      <c r="D45" s="17"/>
      <c r="E45" s="56"/>
    </row>
    <row r="46" spans="2:5" ht="58.5" customHeight="1">
      <c r="B46" s="55" t="s">
        <v>25</v>
      </c>
      <c r="C46" s="17"/>
      <c r="D46" s="17"/>
      <c r="E46" s="56"/>
    </row>
    <row r="47" spans="2:5" ht="15">
      <c r="B47" s="55" t="s">
        <v>7</v>
      </c>
      <c r="C47" s="17"/>
      <c r="D47" s="17"/>
      <c r="E47" s="56"/>
    </row>
    <row r="48" spans="2:5" ht="15">
      <c r="B48" s="55" t="s">
        <v>7</v>
      </c>
      <c r="C48" s="17"/>
      <c r="D48" s="17"/>
      <c r="E48" s="56"/>
    </row>
    <row r="49" spans="2:5" ht="15.75" thickBot="1">
      <c r="B49" s="93" t="s">
        <v>7</v>
      </c>
      <c r="C49" s="94"/>
      <c r="D49" s="94"/>
      <c r="E49" s="95"/>
    </row>
    <row r="50" spans="2:5" ht="16.5" thickBot="1">
      <c r="B50" s="97" t="s">
        <v>72</v>
      </c>
      <c r="C50" s="98"/>
      <c r="D50" s="98"/>
      <c r="E50" s="99"/>
    </row>
    <row r="51" spans="2:5" ht="81.75" thickBot="1">
      <c r="B51" s="103" t="s">
        <v>78</v>
      </c>
      <c r="C51" s="96"/>
      <c r="D51" s="96"/>
      <c r="E51" s="106"/>
    </row>
    <row r="52" spans="2:5" ht="36.75" thickBot="1">
      <c r="B52" s="41" t="s">
        <v>73</v>
      </c>
      <c r="C52" s="78"/>
      <c r="D52" s="78"/>
      <c r="E52" s="104"/>
    </row>
    <row r="55" ht="15" thickBot="1"/>
    <row r="56" spans="2:5" ht="18">
      <c r="B56" s="114" t="s">
        <v>23</v>
      </c>
      <c r="C56" s="115"/>
      <c r="D56" s="115"/>
      <c r="E56" s="116"/>
    </row>
    <row r="57" spans="2:5" ht="14.25">
      <c r="B57" s="117" t="s">
        <v>2</v>
      </c>
      <c r="C57" s="119" t="s">
        <v>18</v>
      </c>
      <c r="D57" s="119" t="s">
        <v>1</v>
      </c>
      <c r="E57" s="121" t="s">
        <v>0</v>
      </c>
    </row>
    <row r="58" spans="2:5" ht="30" customHeight="1">
      <c r="B58" s="118"/>
      <c r="C58" s="120"/>
      <c r="D58" s="120"/>
      <c r="E58" s="122"/>
    </row>
    <row r="59" spans="2:5" ht="47.25" customHeight="1">
      <c r="B59" s="55" t="s">
        <v>35</v>
      </c>
      <c r="C59" s="17"/>
      <c r="D59" s="17"/>
      <c r="E59" s="56"/>
    </row>
    <row r="60" spans="2:5" ht="49.5" customHeight="1">
      <c r="B60" s="55" t="s">
        <v>35</v>
      </c>
      <c r="C60" s="17"/>
      <c r="D60" s="17"/>
      <c r="E60" s="56"/>
    </row>
    <row r="61" spans="2:5" ht="36" customHeight="1">
      <c r="B61" s="55" t="s">
        <v>26</v>
      </c>
      <c r="C61" s="17"/>
      <c r="D61" s="17"/>
      <c r="E61" s="56"/>
    </row>
    <row r="62" spans="2:5" ht="36" customHeight="1">
      <c r="B62" s="55" t="s">
        <v>27</v>
      </c>
      <c r="C62" s="17"/>
      <c r="D62" s="17"/>
      <c r="E62" s="56"/>
    </row>
    <row r="63" spans="2:5" ht="36.75" customHeight="1">
      <c r="B63" s="55" t="s">
        <v>39</v>
      </c>
      <c r="C63" s="17"/>
      <c r="D63" s="17"/>
      <c r="E63" s="56"/>
    </row>
    <row r="64" spans="2:5" ht="36" customHeight="1">
      <c r="B64" s="55" t="s">
        <v>16</v>
      </c>
      <c r="C64" s="17"/>
      <c r="D64" s="17"/>
      <c r="E64" s="56"/>
    </row>
    <row r="65" spans="2:5" ht="25.5" customHeight="1">
      <c r="B65" s="55" t="s">
        <v>12</v>
      </c>
      <c r="C65" s="17"/>
      <c r="D65" s="17"/>
      <c r="E65" s="56"/>
    </row>
    <row r="66" spans="2:5" ht="57.75" customHeight="1">
      <c r="B66" s="55" t="s">
        <v>15</v>
      </c>
      <c r="C66" s="17"/>
      <c r="D66" s="17"/>
      <c r="E66" s="56"/>
    </row>
    <row r="67" spans="2:5" ht="40.5" customHeight="1">
      <c r="B67" s="55" t="s">
        <v>9</v>
      </c>
      <c r="C67" s="17"/>
      <c r="D67" s="17"/>
      <c r="E67" s="56"/>
    </row>
    <row r="68" spans="2:5" ht="37.5" customHeight="1">
      <c r="B68" s="55" t="s">
        <v>36</v>
      </c>
      <c r="C68" s="17"/>
      <c r="D68" s="17"/>
      <c r="E68" s="56"/>
    </row>
    <row r="69" spans="2:5" ht="36" customHeight="1">
      <c r="B69" s="55" t="s">
        <v>24</v>
      </c>
      <c r="C69" s="17"/>
      <c r="D69" s="17"/>
      <c r="E69" s="56"/>
    </row>
    <row r="70" spans="2:5" ht="53.25" customHeight="1">
      <c r="B70" s="55" t="s">
        <v>25</v>
      </c>
      <c r="C70" s="17"/>
      <c r="D70" s="17"/>
      <c r="E70" s="56"/>
    </row>
    <row r="71" spans="2:5" ht="15">
      <c r="B71" s="55" t="s">
        <v>7</v>
      </c>
      <c r="C71" s="17"/>
      <c r="D71" s="17"/>
      <c r="E71" s="56"/>
    </row>
    <row r="72" spans="2:5" ht="15">
      <c r="B72" s="55" t="s">
        <v>7</v>
      </c>
      <c r="C72" s="17"/>
      <c r="D72" s="17"/>
      <c r="E72" s="56"/>
    </row>
    <row r="73" spans="2:5" ht="15">
      <c r="B73" s="55" t="s">
        <v>7</v>
      </c>
      <c r="C73" s="17"/>
      <c r="D73" s="17"/>
      <c r="E73" s="56"/>
    </row>
    <row r="74" spans="2:5" ht="15.75">
      <c r="B74" s="59" t="s">
        <v>72</v>
      </c>
      <c r="C74" s="17"/>
      <c r="D74" s="17"/>
      <c r="E74" s="56"/>
    </row>
    <row r="75" spans="2:5" ht="81.75" thickBot="1">
      <c r="B75" s="103" t="s">
        <v>78</v>
      </c>
      <c r="C75" s="17"/>
      <c r="D75" s="17"/>
      <c r="E75" s="56"/>
    </row>
    <row r="76" spans="2:5" ht="36.75" thickBot="1">
      <c r="B76" s="41" t="s">
        <v>63</v>
      </c>
      <c r="C76" s="100"/>
      <c r="D76" s="100"/>
      <c r="E76" s="105"/>
    </row>
    <row r="79" ht="15" thickBot="1"/>
    <row r="80" spans="2:5" ht="18">
      <c r="B80" s="114" t="s">
        <v>33</v>
      </c>
      <c r="C80" s="115"/>
      <c r="D80" s="115"/>
      <c r="E80" s="116"/>
    </row>
    <row r="81" spans="2:5" ht="14.25">
      <c r="B81" s="117" t="s">
        <v>2</v>
      </c>
      <c r="C81" s="119" t="s">
        <v>18</v>
      </c>
      <c r="D81" s="119" t="s">
        <v>1</v>
      </c>
      <c r="E81" s="121" t="s">
        <v>0</v>
      </c>
    </row>
    <row r="82" spans="2:5" ht="33" customHeight="1">
      <c r="B82" s="118"/>
      <c r="C82" s="120"/>
      <c r="D82" s="120"/>
      <c r="E82" s="122"/>
    </row>
    <row r="83" spans="2:5" ht="52.5" customHeight="1">
      <c r="B83" s="55" t="s">
        <v>35</v>
      </c>
      <c r="C83" s="17"/>
      <c r="D83" s="17"/>
      <c r="E83" s="56"/>
    </row>
    <row r="84" spans="2:5" ht="51" customHeight="1">
      <c r="B84" s="55" t="s">
        <v>35</v>
      </c>
      <c r="C84" s="17"/>
      <c r="D84" s="17"/>
      <c r="E84" s="56"/>
    </row>
    <row r="85" spans="2:5" ht="36.75" customHeight="1">
      <c r="B85" s="55" t="s">
        <v>26</v>
      </c>
      <c r="C85" s="17"/>
      <c r="D85" s="17"/>
      <c r="E85" s="56"/>
    </row>
    <row r="86" spans="2:5" ht="21" customHeight="1">
      <c r="B86" s="55" t="s">
        <v>27</v>
      </c>
      <c r="C86" s="17"/>
      <c r="D86" s="17"/>
      <c r="E86" s="56"/>
    </row>
    <row r="87" spans="2:5" ht="39" customHeight="1">
      <c r="B87" s="55" t="s">
        <v>39</v>
      </c>
      <c r="C87" s="17"/>
      <c r="D87" s="17"/>
      <c r="E87" s="56"/>
    </row>
    <row r="88" spans="2:5" ht="39" customHeight="1">
      <c r="B88" s="55" t="s">
        <v>16</v>
      </c>
      <c r="C88" s="17"/>
      <c r="D88" s="17"/>
      <c r="E88" s="56"/>
    </row>
    <row r="89" spans="2:5" ht="22.5" customHeight="1">
      <c r="B89" s="55" t="s">
        <v>12</v>
      </c>
      <c r="C89" s="17"/>
      <c r="D89" s="17"/>
      <c r="E89" s="56"/>
    </row>
    <row r="90" spans="2:5" ht="53.25" customHeight="1">
      <c r="B90" s="55" t="s">
        <v>15</v>
      </c>
      <c r="C90" s="17"/>
      <c r="D90" s="17"/>
      <c r="E90" s="56"/>
    </row>
    <row r="91" spans="2:5" ht="37.5" customHeight="1">
      <c r="B91" s="55" t="s">
        <v>9</v>
      </c>
      <c r="C91" s="17"/>
      <c r="D91" s="17"/>
      <c r="E91" s="56"/>
    </row>
    <row r="92" spans="2:5" ht="39" customHeight="1">
      <c r="B92" s="55" t="s">
        <v>36</v>
      </c>
      <c r="C92" s="17"/>
      <c r="D92" s="17"/>
      <c r="E92" s="56"/>
    </row>
    <row r="93" spans="2:5" ht="37.5" customHeight="1">
      <c r="B93" s="55" t="s">
        <v>24</v>
      </c>
      <c r="C93" s="17"/>
      <c r="D93" s="17"/>
      <c r="E93" s="56"/>
    </row>
    <row r="94" spans="2:5" ht="51" customHeight="1">
      <c r="B94" s="55" t="s">
        <v>25</v>
      </c>
      <c r="C94" s="17"/>
      <c r="D94" s="17"/>
      <c r="E94" s="56"/>
    </row>
    <row r="95" spans="2:5" ht="15">
      <c r="B95" s="55" t="s">
        <v>7</v>
      </c>
      <c r="C95" s="17"/>
      <c r="D95" s="17"/>
      <c r="E95" s="56"/>
    </row>
    <row r="96" spans="2:5" ht="15">
      <c r="B96" s="55" t="s">
        <v>7</v>
      </c>
      <c r="C96" s="17"/>
      <c r="D96" s="17"/>
      <c r="E96" s="56"/>
    </row>
    <row r="97" spans="2:5" ht="15">
      <c r="B97" s="55" t="s">
        <v>7</v>
      </c>
      <c r="C97" s="17"/>
      <c r="D97" s="17"/>
      <c r="E97" s="56"/>
    </row>
    <row r="98" spans="2:5" ht="15.75">
      <c r="B98" s="59" t="s">
        <v>64</v>
      </c>
      <c r="C98" s="17"/>
      <c r="D98" s="17"/>
      <c r="E98" s="56"/>
    </row>
    <row r="99" spans="2:5" ht="81.75" thickBot="1">
      <c r="B99" s="103" t="s">
        <v>78</v>
      </c>
      <c r="C99" s="54"/>
      <c r="D99" s="54"/>
      <c r="E99" s="57"/>
    </row>
    <row r="100" spans="2:5" ht="36.75" thickBot="1">
      <c r="B100" s="41" t="s">
        <v>63</v>
      </c>
      <c r="C100" s="78"/>
      <c r="D100" s="78"/>
      <c r="E100" s="104"/>
    </row>
    <row r="101" ht="15" thickBot="1"/>
    <row r="102" spans="2:5" ht="18.75" thickBot="1">
      <c r="B102" s="89" t="s">
        <v>75</v>
      </c>
      <c r="C102" s="79"/>
      <c r="D102" s="79"/>
      <c r="E102" s="80"/>
    </row>
    <row r="103" spans="2:5" ht="15.75">
      <c r="B103" s="90" t="s">
        <v>66</v>
      </c>
      <c r="C103" s="88" t="s">
        <v>69</v>
      </c>
      <c r="D103" s="127" t="s">
        <v>55</v>
      </c>
      <c r="E103" s="128"/>
    </row>
    <row r="104" spans="2:5" ht="70.5" customHeight="1">
      <c r="B104" s="81" t="s">
        <v>74</v>
      </c>
      <c r="C104" s="82"/>
      <c r="D104" s="123" t="s">
        <v>76</v>
      </c>
      <c r="E104" s="124"/>
    </row>
    <row r="105" spans="2:5" ht="67.5" customHeight="1">
      <c r="B105" s="81" t="s">
        <v>71</v>
      </c>
      <c r="C105" s="82"/>
      <c r="D105" s="123" t="s">
        <v>77</v>
      </c>
      <c r="E105" s="124"/>
    </row>
    <row r="106" spans="2:5" ht="78.75" customHeight="1" thickBot="1">
      <c r="B106" s="83" t="s">
        <v>70</v>
      </c>
      <c r="C106" s="84"/>
      <c r="D106" s="125" t="s">
        <v>67</v>
      </c>
      <c r="E106" s="126"/>
    </row>
  </sheetData>
  <sheetProtection/>
  <mergeCells count="20">
    <mergeCell ref="D104:E104"/>
    <mergeCell ref="D105:E105"/>
    <mergeCell ref="D106:E106"/>
    <mergeCell ref="D103:E103"/>
    <mergeCell ref="B56:E56"/>
    <mergeCell ref="B57:B58"/>
    <mergeCell ref="C57:C58"/>
    <mergeCell ref="D57:D58"/>
    <mergeCell ref="E57:E58"/>
    <mergeCell ref="B80:E80"/>
    <mergeCell ref="B81:B82"/>
    <mergeCell ref="C81:C82"/>
    <mergeCell ref="D81:D82"/>
    <mergeCell ref="E81:E82"/>
    <mergeCell ref="B23:D23"/>
    <mergeCell ref="B32:E32"/>
    <mergeCell ref="B33:B34"/>
    <mergeCell ref="C33:C34"/>
    <mergeCell ref="D33:D34"/>
    <mergeCell ref="E33:E3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3.140625" style="0" customWidth="1"/>
    <col min="2" max="2" width="56.140625" style="0" customWidth="1"/>
    <col min="3" max="3" width="18.00390625" style="0" customWidth="1"/>
    <col min="4" max="4" width="15.57421875" style="0" customWidth="1"/>
    <col min="5" max="5" width="16.28125" style="0" customWidth="1"/>
  </cols>
  <sheetData>
    <row r="1" spans="2:3" ht="21">
      <c r="B1" s="47" t="s">
        <v>45</v>
      </c>
      <c r="C1" s="48"/>
    </row>
    <row r="2" ht="15.75" thickBot="1"/>
    <row r="3" spans="2:5" ht="16.5" thickBot="1">
      <c r="B3" s="37" t="s">
        <v>29</v>
      </c>
      <c r="C3" s="38"/>
      <c r="D3" s="38"/>
      <c r="E3" s="39"/>
    </row>
    <row r="4" spans="2:5" ht="15.75">
      <c r="B4" s="107" t="s">
        <v>30</v>
      </c>
      <c r="C4" s="50"/>
      <c r="D4" s="51"/>
      <c r="E4" s="108" t="s">
        <v>31</v>
      </c>
    </row>
    <row r="5" spans="2:5" ht="30">
      <c r="B5" s="109" t="s">
        <v>34</v>
      </c>
      <c r="C5" s="20"/>
      <c r="D5" s="21"/>
      <c r="E5" s="58">
        <v>94804.6</v>
      </c>
    </row>
    <row r="6" spans="2:5" ht="15.75">
      <c r="B6" s="73" t="s">
        <v>42</v>
      </c>
      <c r="C6" s="12"/>
      <c r="D6" s="23"/>
      <c r="E6" s="58">
        <f>D20+D26</f>
        <v>13248</v>
      </c>
    </row>
    <row r="7" spans="2:5" ht="15.75">
      <c r="B7" s="74" t="s">
        <v>43</v>
      </c>
      <c r="C7" s="11"/>
      <c r="D7" s="25"/>
      <c r="E7" s="58">
        <v>1000</v>
      </c>
    </row>
    <row r="8" spans="2:5" ht="15.75">
      <c r="B8" s="73" t="s">
        <v>32</v>
      </c>
      <c r="C8" s="12"/>
      <c r="D8" s="23"/>
      <c r="E8" s="58"/>
    </row>
    <row r="9" spans="2:5" ht="19.5" thickBot="1">
      <c r="B9" s="75" t="s">
        <v>0</v>
      </c>
      <c r="C9" s="76"/>
      <c r="D9" s="110"/>
      <c r="E9" s="70">
        <f>SUM(E5:E8)</f>
        <v>109052.6</v>
      </c>
    </row>
    <row r="10" ht="15.75" thickBot="1"/>
    <row r="11" spans="2:5" ht="15.75">
      <c r="B11" s="129" t="s">
        <v>37</v>
      </c>
      <c r="C11" s="130"/>
      <c r="D11" s="130"/>
      <c r="E11" s="131"/>
    </row>
    <row r="12" spans="2:5" ht="15" customHeight="1">
      <c r="B12" s="132" t="s">
        <v>2</v>
      </c>
      <c r="C12" s="134" t="s">
        <v>17</v>
      </c>
      <c r="D12" s="134" t="s">
        <v>1</v>
      </c>
      <c r="E12" s="136" t="s">
        <v>0</v>
      </c>
    </row>
    <row r="13" spans="2:5" ht="43.5" customHeight="1">
      <c r="B13" s="133"/>
      <c r="C13" s="135"/>
      <c r="D13" s="135"/>
      <c r="E13" s="137"/>
    </row>
    <row r="14" spans="2:5" ht="34.5" customHeight="1">
      <c r="B14" s="64" t="s">
        <v>8</v>
      </c>
      <c r="C14" s="13">
        <v>42806</v>
      </c>
      <c r="D14" s="14"/>
      <c r="E14" s="65">
        <v>42806</v>
      </c>
    </row>
    <row r="15" spans="2:5" ht="37.5" customHeight="1">
      <c r="B15" s="64" t="s">
        <v>40</v>
      </c>
      <c r="C15" s="13">
        <v>38730</v>
      </c>
      <c r="D15" s="14"/>
      <c r="E15" s="65">
        <v>38730</v>
      </c>
    </row>
    <row r="16" spans="2:5" ht="24" customHeight="1">
      <c r="B16" s="64" t="s">
        <v>6</v>
      </c>
      <c r="C16" s="13">
        <v>1000</v>
      </c>
      <c r="D16" s="14"/>
      <c r="E16" s="65">
        <v>1000</v>
      </c>
    </row>
    <row r="17" spans="2:5" ht="30.75" customHeight="1">
      <c r="B17" s="64" t="s">
        <v>41</v>
      </c>
      <c r="C17" s="13">
        <v>450</v>
      </c>
      <c r="D17" s="14"/>
      <c r="E17" s="65">
        <v>450</v>
      </c>
    </row>
    <row r="18" spans="2:5" ht="24" customHeight="1">
      <c r="B18" s="64" t="s">
        <v>13</v>
      </c>
      <c r="C18" s="13">
        <v>300</v>
      </c>
      <c r="D18" s="14"/>
      <c r="E18" s="65">
        <v>300</v>
      </c>
    </row>
    <row r="19" spans="2:5" ht="30" customHeight="1">
      <c r="B19" s="64" t="s">
        <v>10</v>
      </c>
      <c r="C19" s="13"/>
      <c r="D19" s="14">
        <v>1000</v>
      </c>
      <c r="E19" s="65">
        <v>1000</v>
      </c>
    </row>
    <row r="20" spans="2:5" ht="26.25" customHeight="1">
      <c r="B20" s="64" t="s">
        <v>14</v>
      </c>
      <c r="C20" s="13"/>
      <c r="D20" s="14">
        <v>7000</v>
      </c>
      <c r="E20" s="65">
        <v>7000</v>
      </c>
    </row>
    <row r="21" spans="2:5" ht="24" customHeight="1">
      <c r="B21" s="64" t="s">
        <v>3</v>
      </c>
      <c r="C21" s="13">
        <v>500</v>
      </c>
      <c r="D21" s="14"/>
      <c r="E21" s="65">
        <v>500</v>
      </c>
    </row>
    <row r="22" spans="2:5" ht="28.5" customHeight="1">
      <c r="B22" s="64" t="s">
        <v>5</v>
      </c>
      <c r="C22" s="13">
        <v>1000</v>
      </c>
      <c r="D22" s="14"/>
      <c r="E22" s="65">
        <v>1000</v>
      </c>
    </row>
    <row r="23" spans="2:5" ht="24" customHeight="1">
      <c r="B23" s="64" t="s">
        <v>11</v>
      </c>
      <c r="C23" s="13">
        <v>900</v>
      </c>
      <c r="D23" s="14"/>
      <c r="E23" s="65">
        <v>900</v>
      </c>
    </row>
    <row r="24" spans="2:5" ht="32.25" customHeight="1">
      <c r="B24" s="64" t="s">
        <v>4</v>
      </c>
      <c r="C24" s="13">
        <v>500</v>
      </c>
      <c r="D24" s="14"/>
      <c r="E24" s="65">
        <v>500</v>
      </c>
    </row>
    <row r="25" spans="2:5" ht="32.25" customHeight="1">
      <c r="B25" s="67" t="s">
        <v>64</v>
      </c>
      <c r="C25" s="13">
        <f>SUM(C14:C24)</f>
        <v>86186</v>
      </c>
      <c r="D25" s="13">
        <f>SUM(D14:D24)</f>
        <v>8000</v>
      </c>
      <c r="E25" s="68">
        <f>SUM(E14:E24)</f>
        <v>94186</v>
      </c>
    </row>
    <row r="26" spans="2:5" ht="70.5" customHeight="1">
      <c r="B26" s="103" t="s">
        <v>78</v>
      </c>
      <c r="C26" s="13">
        <f>C25*0.1</f>
        <v>8618.6</v>
      </c>
      <c r="D26" s="13">
        <v>6248</v>
      </c>
      <c r="E26" s="68">
        <f>SUM(C26:D26)</f>
        <v>14866.6</v>
      </c>
    </row>
    <row r="27" spans="2:7" ht="19.5" thickBot="1">
      <c r="B27" s="62" t="s">
        <v>0</v>
      </c>
      <c r="C27" s="63">
        <f>C25+C26</f>
        <v>94804.6</v>
      </c>
      <c r="D27" s="63">
        <f>D25+D26</f>
        <v>14248</v>
      </c>
      <c r="E27" s="70">
        <f>E25+E26</f>
        <v>109052.6</v>
      </c>
      <c r="F27" s="2"/>
      <c r="G27" s="2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90" t="s">
        <v>66</v>
      </c>
      <c r="C30" s="88" t="s">
        <v>69</v>
      </c>
      <c r="D30" s="1"/>
      <c r="E30" s="1"/>
    </row>
    <row r="31" spans="2:3" ht="45.75">
      <c r="B31" s="81" t="s">
        <v>74</v>
      </c>
      <c r="C31" s="18">
        <f>(C26*100)/C25</f>
        <v>10</v>
      </c>
    </row>
    <row r="32" spans="2:3" ht="30.75">
      <c r="B32" s="81" t="s">
        <v>71</v>
      </c>
      <c r="C32" s="18">
        <f>(E26*100)/E27</f>
        <v>13.632503947636277</v>
      </c>
    </row>
    <row r="33" spans="2:5" ht="31.5" thickBot="1">
      <c r="B33" s="83" t="s">
        <v>70</v>
      </c>
      <c r="C33" s="18">
        <f>(D27*100)/E27</f>
        <v>13.065254748625891</v>
      </c>
      <c r="D33" s="85"/>
      <c r="E33" s="86"/>
    </row>
  </sheetData>
  <sheetProtection/>
  <mergeCells count="5">
    <mergeCell ref="B11:E11"/>
    <mergeCell ref="B12:B13"/>
    <mergeCell ref="C12:C13"/>
    <mergeCell ref="D12:D13"/>
    <mergeCell ref="E12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B1">
      <selection activeCell="D27" sqref="D27"/>
    </sheetView>
  </sheetViews>
  <sheetFormatPr defaultColWidth="11.421875" defaultRowHeight="15"/>
  <cols>
    <col min="1" max="2" width="3.140625" style="0" customWidth="1"/>
    <col min="3" max="3" width="56.140625" style="0" customWidth="1"/>
    <col min="4" max="4" width="18.00390625" style="0" customWidth="1"/>
    <col min="5" max="5" width="15.57421875" style="0" customWidth="1"/>
    <col min="6" max="6" width="16.28125" style="0" customWidth="1"/>
  </cols>
  <sheetData>
    <row r="1" spans="3:6" ht="21">
      <c r="C1" s="47" t="s">
        <v>57</v>
      </c>
      <c r="D1" s="48"/>
      <c r="E1" s="48"/>
      <c r="F1" s="48"/>
    </row>
    <row r="2" spans="3:6" ht="21">
      <c r="C2" s="32" t="s">
        <v>58</v>
      </c>
      <c r="D2" s="30"/>
      <c r="E2" s="31"/>
      <c r="F2" s="31"/>
    </row>
    <row r="3" ht="15.75" thickBot="1"/>
    <row r="4" spans="3:6" ht="16.5" thickBot="1">
      <c r="C4" s="37" t="s">
        <v>29</v>
      </c>
      <c r="D4" s="38"/>
      <c r="E4" s="38"/>
      <c r="F4" s="39"/>
    </row>
    <row r="5" spans="3:6" ht="15.75">
      <c r="C5" s="49" t="s">
        <v>30</v>
      </c>
      <c r="D5" s="50"/>
      <c r="E5" s="51"/>
      <c r="F5" s="52" t="s">
        <v>31</v>
      </c>
    </row>
    <row r="6" spans="3:6" ht="30">
      <c r="C6" s="19" t="s">
        <v>34</v>
      </c>
      <c r="D6" s="20"/>
      <c r="E6" s="21"/>
      <c r="F6" s="16">
        <v>94804.6</v>
      </c>
    </row>
    <row r="7" spans="3:6" ht="15.75">
      <c r="C7" s="22" t="s">
        <v>42</v>
      </c>
      <c r="D7" s="12"/>
      <c r="E7" s="23"/>
      <c r="F7" s="16">
        <f>E20+E27</f>
        <v>13248</v>
      </c>
    </row>
    <row r="8" spans="3:6" ht="15.75">
      <c r="C8" s="24" t="s">
        <v>43</v>
      </c>
      <c r="D8" s="11"/>
      <c r="E8" s="25"/>
      <c r="F8" s="16">
        <v>1000</v>
      </c>
    </row>
    <row r="9" spans="3:6" ht="15.75">
      <c r="C9" s="22" t="s">
        <v>32</v>
      </c>
      <c r="D9" s="12"/>
      <c r="E9" s="23"/>
      <c r="F9" s="16"/>
    </row>
    <row r="10" spans="3:6" ht="15.75">
      <c r="C10" s="53" t="s">
        <v>0</v>
      </c>
      <c r="D10" s="60"/>
      <c r="E10" s="61"/>
      <c r="F10" s="26">
        <f>SUM(F6:F9)</f>
        <v>109052.6</v>
      </c>
    </row>
    <row r="11" ht="15.75" thickBot="1"/>
    <row r="12" spans="3:6" ht="15.75">
      <c r="C12" s="129" t="s">
        <v>37</v>
      </c>
      <c r="D12" s="130"/>
      <c r="E12" s="130"/>
      <c r="F12" s="131"/>
    </row>
    <row r="13" spans="3:6" ht="15" customHeight="1">
      <c r="C13" s="132" t="s">
        <v>2</v>
      </c>
      <c r="D13" s="134" t="s">
        <v>17</v>
      </c>
      <c r="E13" s="134" t="s">
        <v>1</v>
      </c>
      <c r="F13" s="136" t="s">
        <v>0</v>
      </c>
    </row>
    <row r="14" spans="3:6" ht="43.5" customHeight="1">
      <c r="C14" s="133"/>
      <c r="D14" s="135"/>
      <c r="E14" s="135"/>
      <c r="F14" s="137"/>
    </row>
    <row r="15" spans="3:6" ht="45" customHeight="1">
      <c r="C15" s="64" t="s">
        <v>47</v>
      </c>
      <c r="D15" s="13">
        <v>42806</v>
      </c>
      <c r="E15" s="14"/>
      <c r="F15" s="65">
        <v>42806</v>
      </c>
    </row>
    <row r="16" spans="3:6" ht="48" customHeight="1">
      <c r="C16" s="64" t="s">
        <v>48</v>
      </c>
      <c r="D16" s="13">
        <v>38730</v>
      </c>
      <c r="E16" s="14"/>
      <c r="F16" s="65">
        <v>38730</v>
      </c>
    </row>
    <row r="17" spans="3:6" ht="31.5" customHeight="1">
      <c r="C17" s="64" t="s">
        <v>54</v>
      </c>
      <c r="D17" s="13">
        <v>750</v>
      </c>
      <c r="E17" s="14"/>
      <c r="F17" s="65">
        <v>750</v>
      </c>
    </row>
    <row r="18" spans="3:6" ht="24" customHeight="1">
      <c r="C18" s="64" t="s">
        <v>13</v>
      </c>
      <c r="D18" s="13">
        <v>300</v>
      </c>
      <c r="E18" s="14"/>
      <c r="F18" s="65">
        <v>300</v>
      </c>
    </row>
    <row r="19" spans="3:6" ht="27" customHeight="1">
      <c r="C19" s="64" t="s">
        <v>10</v>
      </c>
      <c r="D19" s="13"/>
      <c r="E19" s="14">
        <v>1000</v>
      </c>
      <c r="F19" s="65">
        <v>1000</v>
      </c>
    </row>
    <row r="20" spans="3:6" ht="26.25" customHeight="1">
      <c r="C20" s="64" t="s">
        <v>14</v>
      </c>
      <c r="D20" s="13"/>
      <c r="E20" s="14">
        <v>7000</v>
      </c>
      <c r="F20" s="65">
        <v>7000</v>
      </c>
    </row>
    <row r="21" spans="3:6" ht="24" customHeight="1">
      <c r="C21" s="64" t="s">
        <v>3</v>
      </c>
      <c r="D21" s="13">
        <v>500</v>
      </c>
      <c r="E21" s="14"/>
      <c r="F21" s="65">
        <v>500</v>
      </c>
    </row>
    <row r="22" spans="3:6" ht="24" customHeight="1">
      <c r="C22" s="66" t="s">
        <v>46</v>
      </c>
      <c r="D22" s="13">
        <v>700</v>
      </c>
      <c r="E22" s="14"/>
      <c r="F22" s="65">
        <v>700</v>
      </c>
    </row>
    <row r="23" spans="3:6" ht="28.5" customHeight="1">
      <c r="C23" s="66" t="s">
        <v>50</v>
      </c>
      <c r="D23" s="13">
        <v>1000</v>
      </c>
      <c r="E23" s="14"/>
      <c r="F23" s="65">
        <v>1000</v>
      </c>
    </row>
    <row r="24" spans="3:6" ht="24" customHeight="1">
      <c r="C24" s="66" t="s">
        <v>51</v>
      </c>
      <c r="D24" s="13">
        <v>900</v>
      </c>
      <c r="E24" s="14"/>
      <c r="F24" s="65">
        <v>900</v>
      </c>
    </row>
    <row r="25" spans="3:6" ht="32.25" customHeight="1">
      <c r="C25" s="66" t="s">
        <v>52</v>
      </c>
      <c r="D25" s="13">
        <v>500</v>
      </c>
      <c r="E25" s="14"/>
      <c r="F25" s="65">
        <v>500</v>
      </c>
    </row>
    <row r="26" spans="3:6" ht="32.25" customHeight="1">
      <c r="C26" s="67" t="s">
        <v>64</v>
      </c>
      <c r="D26" s="13">
        <f>SUM(D15:D25)</f>
        <v>86186</v>
      </c>
      <c r="E26" s="13">
        <f>SUM(E15:E25)</f>
        <v>8000</v>
      </c>
      <c r="F26" s="68">
        <f>SUM(F15:F25)</f>
        <v>94186</v>
      </c>
    </row>
    <row r="27" spans="3:6" ht="81.75" customHeight="1">
      <c r="C27" s="103" t="s">
        <v>78</v>
      </c>
      <c r="D27" s="15">
        <f>D26*0.1</f>
        <v>8618.6</v>
      </c>
      <c r="E27" s="15">
        <v>6248</v>
      </c>
      <c r="F27" s="69">
        <f>SUM(D27:E27)</f>
        <v>14866.6</v>
      </c>
    </row>
    <row r="28" spans="3:8" ht="19.5" thickBot="1">
      <c r="C28" s="62" t="s">
        <v>0</v>
      </c>
      <c r="D28" s="101">
        <f>D26+D27</f>
        <v>94804.6</v>
      </c>
      <c r="E28" s="101">
        <f>E26+E27</f>
        <v>14248</v>
      </c>
      <c r="F28" s="102">
        <f>F26+F27</f>
        <v>109052.6</v>
      </c>
      <c r="G28" s="2"/>
      <c r="H28" s="2"/>
    </row>
    <row r="29" spans="3:8" ht="18.75">
      <c r="C29" s="92"/>
      <c r="D29" s="91"/>
      <c r="E29" s="91"/>
      <c r="F29" s="91"/>
      <c r="G29" s="2"/>
      <c r="H29" s="2"/>
    </row>
    <row r="30" spans="3:8" ht="18.75">
      <c r="C30" s="92"/>
      <c r="D30" s="91"/>
      <c r="E30" s="91"/>
      <c r="F30" s="91"/>
      <c r="G30" s="2"/>
      <c r="H30" s="2"/>
    </row>
    <row r="31" spans="3:6" ht="15.75">
      <c r="C31" s="87" t="s">
        <v>66</v>
      </c>
      <c r="D31" s="88" t="s">
        <v>69</v>
      </c>
      <c r="E31" s="1"/>
      <c r="F31" s="1"/>
    </row>
    <row r="32" spans="3:4" ht="45.75">
      <c r="C32" s="81" t="s">
        <v>74</v>
      </c>
      <c r="D32" s="18">
        <f>(D27*100)/D26</f>
        <v>10</v>
      </c>
    </row>
    <row r="33" spans="3:4" ht="30.75">
      <c r="C33" s="81" t="s">
        <v>71</v>
      </c>
      <c r="D33" s="18">
        <f>(F27*100)/F28</f>
        <v>13.632503947636277</v>
      </c>
    </row>
    <row r="34" spans="3:4" ht="31.5" thickBot="1">
      <c r="C34" s="83" t="s">
        <v>70</v>
      </c>
      <c r="D34" s="18">
        <f>(E28*100)/F28</f>
        <v>13.065254748625891</v>
      </c>
    </row>
  </sheetData>
  <sheetProtection/>
  <mergeCells count="5">
    <mergeCell ref="C12:F12"/>
    <mergeCell ref="C13:C14"/>
    <mergeCell ref="D13:D14"/>
    <mergeCell ref="E13:E14"/>
    <mergeCell ref="F13:F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formulaire_2021_MF</dc:title>
  <dc:subject/>
  <dc:creator>Giroux, Melissa</dc:creator>
  <cp:keywords/>
  <dc:description/>
  <cp:lastModifiedBy>Paulemon, Alexandra</cp:lastModifiedBy>
  <dcterms:created xsi:type="dcterms:W3CDTF">2020-01-29T20:04:17Z</dcterms:created>
  <dcterms:modified xsi:type="dcterms:W3CDTF">2021-04-16T21:43:08Z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lyglotLangua">
    <vt:lpwstr>2;#Français|aae5b38d-90a5-4b24-b070-8aa582bb453b</vt:lpwstr>
  </property>
  <property fmtid="{D5CDD505-2E9C-101B-9397-08002B2CF9AE}" pid="4" name="PolyglotLanguageTaxHTFiel">
    <vt:lpwstr>Français|aae5b38d-90a5-4b24-b070-8aa582bb453b</vt:lpwstr>
  </property>
  <property fmtid="{D5CDD505-2E9C-101B-9397-08002B2CF9AE}" pid="5" name="TaxCatchA">
    <vt:lpwstr>2;#Français|aae5b38d-90a5-4b24-b070-8aa582bb453b</vt:lpwstr>
  </property>
  <property fmtid="{D5CDD505-2E9C-101B-9397-08002B2CF9AE}" pid="6" name="LavalClientel">
    <vt:lpwstr/>
  </property>
  <property fmtid="{D5CDD505-2E9C-101B-9397-08002B2CF9AE}" pid="7" name="LavalTa">
    <vt:lpwstr/>
  </property>
  <property fmtid="{D5CDD505-2E9C-101B-9397-08002B2CF9AE}" pid="8" name="LavalThe">
    <vt:lpwstr/>
  </property>
  <property fmtid="{D5CDD505-2E9C-101B-9397-08002B2CF9AE}" pid="9" name="PolyglotCrossLang">
    <vt:lpwstr/>
  </property>
  <property fmtid="{D5CDD505-2E9C-101B-9397-08002B2CF9AE}" pid="10" name="c4b54d1262a641a992baa883ac35bf">
    <vt:lpwstr/>
  </property>
  <property fmtid="{D5CDD505-2E9C-101B-9397-08002B2CF9AE}" pid="11" name="i9bbe6c21e344bdb9c8499667cdb4a">
    <vt:lpwstr/>
  </property>
  <property fmtid="{D5CDD505-2E9C-101B-9397-08002B2CF9AE}" pid="12" name="macd3e95b002484b86902b8e188b80">
    <vt:lpwstr/>
  </property>
</Properties>
</file>