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345" activeTab="1"/>
  </bookViews>
  <sheets>
    <sheet name="Sommaire" sheetId="1" r:id="rId1"/>
    <sheet name="MASTER" sheetId="2" r:id="rId2"/>
  </sheets>
  <definedNames>
    <definedName name="_Toc521936950" localSheetId="1">'MASTER'!#REF!</definedName>
    <definedName name="_Toc532300138" localSheetId="1">'MASTER'!#REF!</definedName>
    <definedName name="_Toc532300490" localSheetId="1">'MASTER'!#REF!</definedName>
    <definedName name="_Toc536192079" localSheetId="1">'MASTER'!#REF!</definedName>
    <definedName name="_xlnm.Print_Titles" localSheetId="1">'MASTER'!$1:$9</definedName>
    <definedName name="_xlnm.Print_Titles" localSheetId="0">'Sommaire'!$1:$8</definedName>
    <definedName name="OLE_LINK2" localSheetId="1">'MASTER'!#REF!</definedName>
    <definedName name="TotalAqueduc">'MASTER'!#REF!</definedName>
    <definedName name="TotalBorduresTrottoirsetAménagemetns">'MASTER'!#REF!</definedName>
    <definedName name="TotalDéplacementStructuresUP">'MASTER'!#REF!</definedName>
    <definedName name="TotalÉclairagedeRue">'MASTER'!$I$118</definedName>
    <definedName name="TotalÉgoutPluvialetDrainage">'MASTER'!#REF!</definedName>
    <definedName name="TotalÉgoutSanitaire">'MASTER'!#REF!</definedName>
    <definedName name="TotalFeuxdeCirculation">'MASTER'!#REF!</definedName>
    <definedName name="TotalMaintienCirculation">'MASTER'!#REF!</definedName>
    <definedName name="TotalPavage1reCouche">'MASTER'!#REF!</definedName>
    <definedName name="TotalPavage2eCouche">'MASTER'!#REF!</definedName>
    <definedName name="TotalPréliminairesDeRue">'MASTER'!#REF!</definedName>
    <definedName name="TotalSignalisationPermanente">'MASTER'!#REF!</definedName>
    <definedName name="TotalTravauxHorsRèglement">'MASTER'!#REF!</definedName>
    <definedName name="Z_A8349459_59FD_4CB7_83E1_5AD50EE4F585_.wvu.FilterData" localSheetId="1" hidden="1">'MASTER'!$D$1:$D$118</definedName>
    <definedName name="Z_A8349459_59FD_4CB7_83E1_5AD50EE4F585_.wvu.PrintArea" localSheetId="1" hidden="1">'MASTER'!$A$1:$I$120</definedName>
    <definedName name="Z_A8349459_59FD_4CB7_83E1_5AD50EE4F585_.wvu.PrintTitles" localSheetId="1" hidden="1">'MASTER'!$1:$9</definedName>
    <definedName name="Z_A8349459_59FD_4CB7_83E1_5AD50EE4F585_.wvu.PrintTitles" localSheetId="0" hidden="1">'Sommaire'!$1:$8</definedName>
    <definedName name="Z_E953F2B0_F8BC_4BF0_B56A_BBC8483B7CEF_.wvu.FilterData" localSheetId="1" hidden="1">'MASTER'!$D$12:$D$118</definedName>
    <definedName name="Z_E953F2B0_F8BC_4BF0_B56A_BBC8483B7CEF_.wvu.PrintArea" localSheetId="1" hidden="1">'MASTER'!$A$12:$I$118</definedName>
    <definedName name="Z_E953F2B0_F8BC_4BF0_B56A_BBC8483B7CEF_.wvu.PrintTitles" localSheetId="1" hidden="1">'MASTER'!#REF!</definedName>
    <definedName name="Z_E953F2B0_F8BC_4BF0_B56A_BBC8483B7CEF_.wvu.PrintTitles" localSheetId="0" hidden="1">'Sommaire'!$1:$8</definedName>
    <definedName name="_xlnm.Print_Area" localSheetId="1">'MASTER'!$A$1:$I$120</definedName>
  </definedNames>
  <calcPr calcMode="manual" fullCalcOnLoad="1"/>
</workbook>
</file>

<file path=xl/sharedStrings.xml><?xml version="1.0" encoding="utf-8"?>
<sst xmlns="http://schemas.openxmlformats.org/spreadsheetml/2006/main" count="288" uniqueCount="183">
  <si>
    <t>VILLE DE LAVAL</t>
  </si>
  <si>
    <t>BORDEREAU DES PRIX</t>
  </si>
  <si>
    <t>global</t>
  </si>
  <si>
    <t>m.lin.</t>
  </si>
  <si>
    <t>Maintien de l'éclairage</t>
  </si>
  <si>
    <t>Massif de fondation pour éclairage</t>
  </si>
  <si>
    <t>Tumulus autour d'un massif de fondation</t>
  </si>
  <si>
    <t>Engazonnement des talus du tumulus</t>
  </si>
  <si>
    <t>Boîte de tirage</t>
  </si>
  <si>
    <t>Puits de tirage</t>
  </si>
  <si>
    <t>Excavation de deuxième classe et remblayage des  tranchées</t>
  </si>
  <si>
    <t>Excavation de première classe</t>
  </si>
  <si>
    <t>Coupe et réfection du revêtement</t>
  </si>
  <si>
    <t xml:space="preserve">Gaine installée par excavation </t>
  </si>
  <si>
    <t>Conduit électrique</t>
  </si>
  <si>
    <t>Câble électrique</t>
  </si>
  <si>
    <t>Structure d'éclairage et d'alimentation électrique</t>
  </si>
  <si>
    <t>Dispositif antivol de la filerie</t>
  </si>
  <si>
    <t>Vérifications électrotechniques et mise en service</t>
  </si>
  <si>
    <t>Enlèvement d'un luminaire</t>
  </si>
  <si>
    <t>Enlèvement d'une alimentation électrique</t>
  </si>
  <si>
    <t>Enlèvement d'une structure d'éclairage ou d'alimentation électrique</t>
  </si>
  <si>
    <t>Enlèvement d'un massif de fondation</t>
  </si>
  <si>
    <t>DESCRIPTION DES TRAVAUX</t>
  </si>
  <si>
    <t>QUANTITÉ</t>
  </si>
  <si>
    <t>PRIX</t>
  </si>
  <si>
    <t>MONTANT</t>
  </si>
  <si>
    <t>UNITAIRE</t>
  </si>
  <si>
    <t>A</t>
  </si>
  <si>
    <t>ÉCLAIRAGE DE RUE</t>
  </si>
  <si>
    <t>a)</t>
  </si>
  <si>
    <t>b)</t>
  </si>
  <si>
    <t>c)</t>
  </si>
  <si>
    <t>d)</t>
  </si>
  <si>
    <t>e)</t>
  </si>
  <si>
    <t>TOTAL</t>
  </si>
  <si>
    <t>unité</t>
  </si>
  <si>
    <t>m.cu.</t>
  </si>
  <si>
    <t>Bétonnage de conduits</t>
  </si>
  <si>
    <t>Enlèvement d'un luminaire sur poteau du distributeur</t>
  </si>
  <si>
    <t>m.ca.</t>
  </si>
  <si>
    <t xml:space="preserve">Sous-total </t>
  </si>
  <si>
    <t>Imprévus</t>
  </si>
  <si>
    <t>- Revêtement en gazon</t>
  </si>
  <si>
    <t>- Revêtement en enrobé bitumineux</t>
  </si>
  <si>
    <t>- No 2 RWU 90-X-Link (-40°)</t>
  </si>
  <si>
    <t>- No 4 RWU 90-X-Link (-40°)</t>
  </si>
  <si>
    <t>- 7 m et plus de hauteur</t>
  </si>
  <si>
    <t>- Moins de 7 m de hauteur</t>
  </si>
  <si>
    <t>TYPE D'UNITÉ</t>
  </si>
  <si>
    <t>RUE / ZONES / SECTIONS/RÈGLEMENTS</t>
  </si>
  <si>
    <t>.0150</t>
  </si>
  <si>
    <t>.0200</t>
  </si>
  <si>
    <t>.0001</t>
  </si>
  <si>
    <t>.0002</t>
  </si>
  <si>
    <t>.0003</t>
  </si>
  <si>
    <t>.0004</t>
  </si>
  <si>
    <t>.0006</t>
  </si>
  <si>
    <t>.0078</t>
  </si>
  <si>
    <t>.0053</t>
  </si>
  <si>
    <t>.0041</t>
  </si>
  <si>
    <t>-150 mm de diam. en PVC DR35</t>
  </si>
  <si>
    <t>-200 mm de diam. en PVC DR35</t>
  </si>
  <si>
    <t>-41 mm de diam. en PVC rigide (branchement)</t>
  </si>
  <si>
    <t>-53 mm de diam. en PVC rigide</t>
  </si>
  <si>
    <t>-78 mm de diam. en PVC rigide</t>
  </si>
  <si>
    <t>-53 mm de diam. en Fibre de verre (surface)</t>
  </si>
  <si>
    <t>- 305 x 305 x 305mm (Éclairage)</t>
  </si>
  <si>
    <t>.1053</t>
  </si>
  <si>
    <t>Travaux souterrains</t>
  </si>
  <si>
    <t>Travaux hors sol</t>
  </si>
  <si>
    <t>.1004</t>
  </si>
  <si>
    <t>.1001</t>
  </si>
  <si>
    <t>.1002</t>
  </si>
  <si>
    <t>.2001</t>
  </si>
  <si>
    <t>.2002</t>
  </si>
  <si>
    <t>.3001</t>
  </si>
  <si>
    <t>Travaux de démolition</t>
  </si>
  <si>
    <t>SOUMISSION : SP-XXXXX</t>
  </si>
  <si>
    <t>TRAVAUX DE RÉHABILITATION DE CONDUITES D’AQUEDUC ET AUTRES INFRASTRUCTURES URBAINES
SUR LES RUES _____________________</t>
  </si>
  <si>
    <t>RÈGLEMENT : xxxx</t>
  </si>
  <si>
    <t>TRAVAUX DE RÉHABILITATION DE CONDUITES D’AQUEDUC ET AUTRES INFRASTRUCTURES URBAINES SUR LES RUES xxxxxxxxxxxxxxxxxxxxxxxxxxxx</t>
  </si>
  <si>
    <t>RUE XXX</t>
  </si>
  <si>
    <t xml:space="preserve">T.P.S. (5%): </t>
  </si>
  <si>
    <t>T.V.Q. (9.975%):</t>
  </si>
  <si>
    <t xml:space="preserve">MONTANT TOTAL DU COÛT DES TRAVAUX </t>
  </si>
  <si>
    <t>Unité d'éclairage</t>
  </si>
  <si>
    <t>SOUMISSION : xxxx</t>
  </si>
  <si>
    <t>- 330 x 610 x 610 mm (Fibre optique)</t>
  </si>
  <si>
    <t>12.01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</si>
  <si>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</si>
  <si>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</si>
  <si>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</si>
  <si>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</si>
  <si>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</si>
  <si>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</si>
  <si>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</si>
  <si>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</si>
  <si>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</si>
  <si>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12.01.10</t>
  </si>
  <si>
    <t>12.01.11</t>
  </si>
  <si>
    <t>12.02</t>
  </si>
  <si>
    <t>12.02.01</t>
  </si>
  <si>
    <t>12.02.02</t>
  </si>
  <si>
    <t>12.02.03</t>
  </si>
  <si>
    <t>12.02.04</t>
  </si>
  <si>
    <t>12.02.05</t>
  </si>
  <si>
    <t>12.02.06</t>
  </si>
  <si>
    <t>12.03</t>
  </si>
  <si>
    <t>12.03.01</t>
  </si>
  <si>
    <t>12.03.02</t>
  </si>
  <si>
    <t>12.03.03</t>
  </si>
  <si>
    <t>12.03.04</t>
  </si>
  <si>
    <t>12.03.05</t>
  </si>
  <si>
    <t>12.03.06</t>
  </si>
  <si>
    <t>TOTAL  - ÉCLAIRAGE DE RUE</t>
  </si>
  <si>
    <t>Note au concepteur : les lignes "sous-total" et "imprévus" doivent être utilisées uniquement pour l'estimation des travaux préliminaires et la cédule "A". Le concepteur doit absolument supprimer ces deux lignes lorsque le bordereau est émis pour soumission.</t>
  </si>
  <si>
    <t>- Revêtement en béton (bordure et trottoirs)</t>
  </si>
  <si>
    <t>.4001</t>
  </si>
  <si>
    <t>f)</t>
  </si>
  <si>
    <t>- Pyramidal type MPE-1 (Lampadaire)</t>
  </si>
  <si>
    <t>- Pyramidal type MPE-2 (Alimentation)</t>
  </si>
  <si>
    <t>- Fût d'alimentation, en [matériau], hauteur de [hauteur], avec raccords d'alimentation, fini [couleur]</t>
  </si>
  <si>
    <t>- Potence d'éclairage [montage] dessin no  [No DN], en [matériau], portée de [longueur], fini [couleur]</t>
  </si>
  <si>
    <t>- Potence d'éclairage [montage] dessin no [No DN], en [matériau], portée de [longueur], fini [couleur], sur poteau du distributeur</t>
  </si>
  <si>
    <t>- Caisson de service électrique [hauteur], fini [couleur]</t>
  </si>
  <si>
    <t>- Caisson de sécurité [hauteur], fini [couleur]</t>
  </si>
  <si>
    <t>- No 4 NS75 FT1, Triplex (Provision)</t>
  </si>
  <si>
    <t>- Potence d'éclairage [montage] dessin no  [No DN], en [matériau], portée de [longueur], fini [couleur], existant à réinstaller</t>
  </si>
  <si>
    <t>.5001</t>
  </si>
  <si>
    <t>.5002</t>
  </si>
  <si>
    <t>- Caisson de service électrique [hauteur], fini [couleur], existant à réinstaller</t>
  </si>
  <si>
    <t>.5003</t>
  </si>
  <si>
    <t>- Caisson de sécurité [hauteur], fini [couleur], existant à réinstaller</t>
  </si>
  <si>
    <t>- Fût d'alimentation, en [matériau], hauteur de [hauteur], avec raccords d'alimentation, fini [couleur], existant à réinstaller</t>
  </si>
  <si>
    <t>.5004</t>
  </si>
  <si>
    <t>.5005</t>
  </si>
  <si>
    <t>g)</t>
  </si>
  <si>
    <t>h)</t>
  </si>
  <si>
    <t>i)</t>
  </si>
  <si>
    <t>j)</t>
  </si>
  <si>
    <t>k)</t>
  </si>
  <si>
    <t>Alimentation électrique et distribution</t>
  </si>
  <si>
    <t>.0240</t>
  </si>
  <si>
    <t>.1240</t>
  </si>
  <si>
    <t>.1347</t>
  </si>
  <si>
    <t>- Avec poteau de bois Ville</t>
  </si>
  <si>
    <t>.2240</t>
  </si>
  <si>
    <t>.2347</t>
  </si>
  <si>
    <t>.2003</t>
  </si>
  <si>
    <t>- Poteau de bois traité, classe [classe], longueur de [hauteur] hors tout</t>
  </si>
  <si>
    <t>l)</t>
  </si>
  <si>
    <t>- Fût d'éclairage dessin no [No DN], en [matériau], hauteur de montage de 
[hauteur], fini [couleur], [options]</t>
  </si>
  <si>
    <t>.6001</t>
  </si>
  <si>
    <t>.6002</t>
  </si>
  <si>
    <t>.6003</t>
  </si>
  <si>
    <t>.6004</t>
  </si>
  <si>
    <t>.6005</t>
  </si>
  <si>
    <t>- Caisson de service électrique [hauteur], fini [couleur], matériaux fournis par la Ville</t>
  </si>
  <si>
    <t>- Caisson de sécurité [hauteur], fini [couleur], matériaux fournis par la Ville</t>
  </si>
  <si>
    <t>- Potence d'éclairage [montage] dessin no  [No DN], en [matériau], portée de [longueur], fini [couleur], matériaux fournis par la Ville</t>
  </si>
  <si>
    <t>- Fût d'éclairage dessin no [No DN], en [matériau], hauteur de montage de 
[hauteur], fini [couleur], [options], existant à réinstaller</t>
  </si>
  <si>
    <t>- Fût d'alimentation, en [matériau], hauteur de [hauteur], avec raccords d'alimentation, fini [couleur], matériaux fournis par la Ville</t>
  </si>
  <si>
    <t>- Fût d'éclairage dessin no [No DN], en [matériau], hauteur de montage de 
[hauteur], fini [couleur], [options], matériaux fournis par la Ville</t>
  </si>
  <si>
    <t>.3240</t>
  </si>
  <si>
    <t>m)</t>
  </si>
  <si>
    <t>n)</t>
  </si>
  <si>
    <t>o)</t>
  </si>
  <si>
    <t>p)</t>
  </si>
  <si>
    <t>q)</t>
  </si>
  <si>
    <t>- Luminaire dessin no [No DN], [source], [puissance], fini [couleur]</t>
  </si>
  <si>
    <t>- Luminaire dessin no [No DN], [source], [puissance], fini [couleur], sur poteau du distributeur</t>
  </si>
  <si>
    <t>- Luminaire dessin no [No DN], [source], [puissance], fini [couleur], existant à réinstaller</t>
  </si>
  <si>
    <t>- Luminaire dessin no [No DN], [source], [puissance], fini [couleur], matériaux fournis par la Ville</t>
  </si>
  <si>
    <r>
      <t xml:space="preserve">- Branchement [Alimentation], 120/240V, fini [couleur], [no de boîtie de contrôle </t>
    </r>
    <r>
      <rPr>
        <i/>
        <sz val="11"/>
        <color indexed="10"/>
        <rFont val="Arial"/>
        <family val="2"/>
      </rPr>
      <t>(optionnel)</t>
    </r>
    <r>
      <rPr>
        <sz val="11"/>
        <rFont val="Arial"/>
        <family val="2"/>
      </rPr>
      <t>]</t>
    </r>
  </si>
  <si>
    <r>
      <t xml:space="preserve">- Branchement [Alimentation], 120/240V, fini [couleur], [no de boîtie de contrôle </t>
    </r>
    <r>
      <rPr>
        <i/>
        <sz val="11"/>
        <color indexed="10"/>
        <rFont val="Arial"/>
        <family val="2"/>
      </rPr>
      <t>(optionnel)</t>
    </r>
    <r>
      <rPr>
        <sz val="11"/>
        <rFont val="Arial"/>
        <family val="2"/>
      </rPr>
      <t>], existant à réinstaller</t>
    </r>
  </si>
  <si>
    <r>
      <t xml:space="preserve">- Branchement [Alimentation], 347/600V, fini [couleur], [no de boîtie de contrôle </t>
    </r>
    <r>
      <rPr>
        <i/>
        <sz val="11"/>
        <color indexed="10"/>
        <rFont val="Arial"/>
        <family val="2"/>
      </rPr>
      <t>(optionnel)</t>
    </r>
    <r>
      <rPr>
        <sz val="11"/>
        <rFont val="Arial"/>
        <family val="2"/>
      </rPr>
      <t>], existant à réinstaller</t>
    </r>
  </si>
  <si>
    <r>
      <t xml:space="preserve">- Branchement [Alimentation], 120/240V, fini [couleur], [no de boîtie de contrôle </t>
    </r>
    <r>
      <rPr>
        <i/>
        <sz val="11"/>
        <color indexed="10"/>
        <rFont val="Arial"/>
        <family val="2"/>
      </rPr>
      <t>(optionnel)</t>
    </r>
    <r>
      <rPr>
        <sz val="11"/>
        <rFont val="Arial"/>
        <family val="2"/>
      </rPr>
      <t>], à modifier</t>
    </r>
  </si>
  <si>
    <r>
      <t xml:space="preserve">- Branchement [Alimentation], 347/600V, fini [couleur], [no de boîtie de contrôle </t>
    </r>
    <r>
      <rPr>
        <i/>
        <sz val="11"/>
        <color indexed="10"/>
        <rFont val="Arial"/>
        <family val="2"/>
      </rPr>
      <t>(optionnel)</t>
    </r>
    <r>
      <rPr>
        <sz val="11"/>
        <rFont val="Arial"/>
        <family val="2"/>
      </rPr>
      <t>], à modifier</t>
    </r>
  </si>
  <si>
    <r>
      <t xml:space="preserve">- Branchement [Alimentation], 120/240V, fini [couleur], [no de boîtie de contrôle </t>
    </r>
    <r>
      <rPr>
        <i/>
        <sz val="11"/>
        <color indexed="10"/>
        <rFont val="Arial"/>
        <family val="2"/>
      </rPr>
      <t>(optionnel)</t>
    </r>
    <r>
      <rPr>
        <sz val="11"/>
        <rFont val="Arial"/>
        <family val="2"/>
      </rPr>
      <t>], matériaux fournis par la Ville</t>
    </r>
  </si>
  <si>
    <t>- No 6 RWU 90-X-Link (-40°)</t>
  </si>
  <si>
    <t>- PA1 (standard)</t>
  </si>
  <si>
    <t>- PA2 (dorsale)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</si>
</sst>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&quot;F&quot;;\-#,##0.00\ &quot;F&quot;"/>
    <numFmt numFmtId="167" formatCode="#,##0.00\ [$$-C0C]_-"/>
    <numFmt numFmtId="168" formatCode="#,##0.00\ [$$-C0C]"/>
    <numFmt numFmtId="169" formatCode="#,##0.00\ &quot;$&quot;"/>
  </numFmts>
  <fonts count="77">
    <font>
      <sz val="10"/>
      <name val="Geneva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Geneva"/>
      <family val="0"/>
    </font>
    <font>
      <b/>
      <sz val="10.5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Geneva"/>
      <family val="0"/>
    </font>
    <font>
      <b/>
      <sz val="16"/>
      <name val="Arial"/>
      <family val="2"/>
    </font>
    <font>
      <sz val="16"/>
      <name val="Arial"/>
      <family val="2"/>
    </font>
    <font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sz val="9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78">
    <xf numFmtId="0" fontId="0" fillId="0" borderId="0" xfId="0" applyAlignment="1">
      <alignment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6" fontId="42" fillId="0" borderId="0" xfId="0" applyNumberFormat="1" applyFont="1" applyAlignment="1">
      <alignment/>
    </xf>
    <xf numFmtId="167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8" fontId="45" fillId="0" borderId="0" xfId="0" applyNumberFormat="1" applyFont="1" applyFill="1" applyBorder="1" applyAlignment="1">
      <alignment horizontal="left" vertical="center"/>
    </xf>
    <xf numFmtId="168" fontId="42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 quotePrefix="1">
      <alignment horizontal="left" vertical="top"/>
    </xf>
    <xf numFmtId="169" fontId="45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10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168" fontId="43" fillId="0" borderId="10" xfId="0" applyNumberFormat="1" applyFont="1" applyBorder="1" applyAlignment="1">
      <alignment horizontal="center"/>
    </xf>
    <xf numFmtId="168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168" fontId="42" fillId="0" borderId="11" xfId="0" applyNumberFormat="1" applyFont="1" applyBorder="1" applyAlignment="1">
      <alignment horizontal="center"/>
    </xf>
    <xf numFmtId="168" fontId="42" fillId="0" borderId="12" xfId="0" applyNumberFormat="1" applyFont="1" applyBorder="1" applyAlignment="1">
      <alignment horizontal="center"/>
    </xf>
    <xf numFmtId="168" fontId="42" fillId="0" borderId="13" xfId="0" applyNumberFormat="1" applyFont="1" applyBorder="1" applyAlignment="1">
      <alignment horizontal="center"/>
    </xf>
    <xf numFmtId="169" fontId="45" fillId="0" borderId="0" xfId="0" applyNumberFormat="1" applyFont="1" applyFill="1" applyBorder="1" applyAlignment="1">
      <alignment vertical="center"/>
    </xf>
    <xf numFmtId="169" fontId="4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 quotePrefix="1">
      <alignment horizontal="left" vertical="top" wrapText="1"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left"/>
    </xf>
    <xf numFmtId="166" fontId="42" fillId="0" borderId="0" xfId="0" applyNumberFormat="1" applyFont="1" applyAlignment="1">
      <alignment horizontal="right"/>
    </xf>
    <xf numFmtId="168" fontId="43" fillId="0" borderId="0" xfId="0" applyNumberFormat="1" applyFont="1" applyAlignment="1">
      <alignment horizontal="right"/>
    </xf>
    <xf numFmtId="168" fontId="42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168" fontId="42" fillId="0" borderId="0" xfId="0" applyNumberFormat="1" applyFont="1" applyAlignment="1">
      <alignment/>
    </xf>
    <xf numFmtId="168" fontId="48" fillId="0" borderId="10" xfId="0" applyNumberFormat="1" applyFont="1" applyBorder="1" applyAlignment="1">
      <alignment horizontal="right"/>
    </xf>
    <xf numFmtId="168" fontId="43" fillId="0" borderId="10" xfId="0" applyNumberFormat="1" applyFont="1" applyBorder="1" applyAlignment="1">
      <alignment horizontal="right"/>
    </xf>
    <xf numFmtId="168" fontId="42" fillId="0" borderId="0" xfId="0" applyNumberFormat="1" applyFont="1" applyBorder="1" applyAlignment="1">
      <alignment horizontal="right"/>
    </xf>
    <xf numFmtId="168" fontId="48" fillId="0" borderId="0" xfId="0" applyNumberFormat="1" applyFont="1" applyBorder="1" applyAlignment="1">
      <alignment horizontal="right"/>
    </xf>
    <xf numFmtId="168" fontId="43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 horizontal="center"/>
    </xf>
    <xf numFmtId="168" fontId="44" fillId="0" borderId="14" xfId="0" applyNumberFormat="1" applyFont="1" applyBorder="1" applyAlignment="1">
      <alignment horizontal="right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169" fontId="9" fillId="0" borderId="0" xfId="0" applyNumberFormat="1" applyFont="1" applyFill="1" applyBorder="1" applyAlignment="1">
      <alignment horizontal="right" vertical="top"/>
    </xf>
    <xf numFmtId="169" fontId="9" fillId="0" borderId="0" xfId="53" applyNumberFormat="1" applyFont="1" applyFill="1" applyBorder="1" applyAlignment="1">
      <alignment horizontal="left" vertical="top"/>
      <protection/>
    </xf>
    <xf numFmtId="169" fontId="9" fillId="0" borderId="0" xfId="0" applyNumberFormat="1" applyFont="1" applyFill="1" applyBorder="1" applyAlignment="1">
      <alignment vertical="top"/>
    </xf>
    <xf numFmtId="169" fontId="9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left" vertical="top"/>
    </xf>
    <xf numFmtId="2" fontId="9" fillId="0" borderId="0" xfId="53" applyNumberFormat="1" applyFont="1" applyFill="1" applyAlignment="1">
      <alignment horizontal="center" vertical="top" wrapText="1"/>
      <protection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0" fillId="0" borderId="0" xfId="58" applyFont="1" applyFill="1" applyBorder="1" applyAlignment="1">
      <alignment horizontal="left" vertical="top" wrapText="1"/>
      <protection/>
    </xf>
    <xf numFmtId="0" fontId="42" fillId="0" borderId="0" xfId="0" applyFont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/>
    </xf>
    <xf numFmtId="169" fontId="15" fillId="0" borderId="15" xfId="0" applyNumberFormat="1" applyFont="1" applyFill="1" applyBorder="1" applyAlignment="1">
      <alignment horizontal="center" vertical="center"/>
    </xf>
    <xf numFmtId="168" fontId="15" fillId="0" borderId="15" xfId="0" applyNumberFormat="1" applyFont="1" applyFill="1" applyBorder="1" applyAlignment="1">
      <alignment horizontal="left" vertical="center"/>
    </xf>
    <xf numFmtId="169" fontId="15" fillId="0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left" wrapText="1"/>
    </xf>
    <xf numFmtId="2" fontId="15" fillId="2" borderId="15" xfId="0" applyNumberFormat="1" applyFont="1" applyFill="1" applyBorder="1" applyAlignment="1">
      <alignment horizontal="center"/>
    </xf>
    <xf numFmtId="49" fontId="15" fillId="2" borderId="15" xfId="0" applyNumberFormat="1" applyFont="1" applyFill="1" applyBorder="1" applyAlignment="1">
      <alignment horizontal="center"/>
    </xf>
    <xf numFmtId="169" fontId="15" fillId="2" borderId="16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left"/>
    </xf>
    <xf numFmtId="169" fontId="2" fillId="2" borderId="16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74" fillId="0" borderId="0" xfId="53" applyFont="1" applyFill="1" applyAlignment="1">
      <alignment horizontal="center" vertical="top"/>
      <protection/>
    </xf>
    <xf numFmtId="169" fontId="9" fillId="0" borderId="0" xfId="0" applyNumberFormat="1" applyFont="1" applyFill="1" applyBorder="1" applyAlignment="1">
      <alignment horizontal="right" vertical="top" wrapText="1"/>
    </xf>
    <xf numFmtId="169" fontId="9" fillId="0" borderId="0" xfId="0" applyNumberFormat="1" applyFont="1" applyFill="1" applyBorder="1" applyAlignment="1">
      <alignment horizontal="left" vertical="top" wrapText="1"/>
    </xf>
    <xf numFmtId="4" fontId="75" fillId="0" borderId="0" xfId="0" applyNumberFormat="1" applyFont="1" applyFill="1" applyAlignment="1">
      <alignment horizontal="left" vertical="top"/>
    </xf>
    <xf numFmtId="4" fontId="75" fillId="0" borderId="0" xfId="0" applyNumberFormat="1" applyFont="1" applyAlignment="1">
      <alignment horizontal="left" vertical="top" wrapText="1"/>
    </xf>
    <xf numFmtId="4" fontId="76" fillId="0" borderId="0" xfId="0" applyNumberFormat="1" applyFont="1" applyAlignment="1">
      <alignment vertical="top"/>
    </xf>
    <xf numFmtId="0" fontId="76" fillId="0" borderId="0" xfId="0" applyFont="1" applyFill="1" applyAlignment="1">
      <alignment vertical="top"/>
    </xf>
    <xf numFmtId="4" fontId="76" fillId="0" borderId="0" xfId="0" applyNumberFormat="1" applyFont="1" applyFill="1" applyAlignment="1">
      <alignment vertical="top"/>
    </xf>
    <xf numFmtId="7" fontId="75" fillId="0" borderId="0" xfId="48" applyNumberFormat="1" applyFont="1" applyFill="1" applyBorder="1" applyAlignment="1">
      <alignment vertical="top"/>
    </xf>
    <xf numFmtId="169" fontId="75" fillId="0" borderId="0" xfId="48" applyNumberFormat="1" applyFont="1" applyFill="1" applyAlignment="1">
      <alignment vertical="top"/>
    </xf>
    <xf numFmtId="7" fontId="76" fillId="0" borderId="0" xfId="0" applyNumberFormat="1" applyFont="1" applyFill="1" applyBorder="1" applyAlignment="1">
      <alignment vertical="top"/>
    </xf>
    <xf numFmtId="7" fontId="76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7" fontId="4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left" vertical="top"/>
    </xf>
    <xf numFmtId="4" fontId="8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4" fontId="9" fillId="0" borderId="0" xfId="0" applyNumberFormat="1" applyFont="1" applyFill="1" applyAlignment="1">
      <alignment vertical="top"/>
    </xf>
    <xf numFmtId="7" fontId="8" fillId="0" borderId="0" xfId="48" applyNumberFormat="1" applyFont="1" applyFill="1" applyBorder="1" applyAlignment="1">
      <alignment vertical="top"/>
    </xf>
    <xf numFmtId="44" fontId="72" fillId="0" borderId="0" xfId="48" applyFont="1" applyFill="1" applyBorder="1" applyAlignment="1">
      <alignment vertical="top"/>
    </xf>
    <xf numFmtId="7" fontId="72" fillId="0" borderId="0" xfId="0" applyNumberFormat="1" applyFont="1" applyFill="1" applyBorder="1" applyAlignment="1">
      <alignment vertical="top"/>
    </xf>
    <xf numFmtId="44" fontId="72" fillId="0" borderId="0" xfId="0" applyNumberFormat="1" applyFont="1" applyFill="1" applyBorder="1" applyAlignment="1">
      <alignment vertical="top"/>
    </xf>
    <xf numFmtId="0" fontId="72" fillId="0" borderId="0" xfId="0" applyFont="1" applyBorder="1" applyAlignment="1">
      <alignment vertical="top"/>
    </xf>
    <xf numFmtId="0" fontId="72" fillId="0" borderId="0" xfId="0" applyFont="1" applyAlignment="1">
      <alignment vertical="top"/>
    </xf>
    <xf numFmtId="2" fontId="9" fillId="33" borderId="0" xfId="53" applyNumberFormat="1" applyFont="1" applyFill="1" applyAlignment="1">
      <alignment horizontal="center" vertical="top" wrapText="1"/>
      <protection/>
    </xf>
    <xf numFmtId="7" fontId="3" fillId="0" borderId="0" xfId="48" applyNumberFormat="1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49" fontId="52" fillId="0" borderId="0" xfId="0" applyNumberFormat="1" applyFont="1" applyFill="1" applyAlignment="1">
      <alignment horizontal="left" vertical="top"/>
    </xf>
    <xf numFmtId="168" fontId="42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Alignment="1">
      <alignment horizontal="center" vertical="top"/>
    </xf>
    <xf numFmtId="169" fontId="42" fillId="0" borderId="0" xfId="0" applyNumberFormat="1" applyFont="1" applyFill="1" applyBorder="1" applyAlignment="1">
      <alignment horizontal="right" vertical="top"/>
    </xf>
    <xf numFmtId="169" fontId="42" fillId="0" borderId="0" xfId="0" applyNumberFormat="1" applyFont="1" applyFill="1" applyBorder="1" applyAlignment="1">
      <alignment vertical="top"/>
    </xf>
    <xf numFmtId="49" fontId="11" fillId="5" borderId="0" xfId="0" applyNumberFormat="1" applyFont="1" applyFill="1" applyAlignment="1">
      <alignment horizontal="left" vertical="center"/>
    </xf>
    <xf numFmtId="1" fontId="12" fillId="5" borderId="0" xfId="0" applyNumberFormat="1" applyFont="1" applyFill="1" applyAlignment="1">
      <alignment horizontal="left" vertical="center"/>
    </xf>
    <xf numFmtId="49" fontId="11" fillId="5" borderId="0" xfId="0" applyNumberFormat="1" applyFont="1" applyFill="1" applyBorder="1" applyAlignment="1">
      <alignment horizontal="left" vertical="top" wrapText="1"/>
    </xf>
    <xf numFmtId="2" fontId="12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69" fontId="12" fillId="5" borderId="0" xfId="0" applyNumberFormat="1" applyFont="1" applyFill="1" applyBorder="1" applyAlignment="1">
      <alignment horizontal="right" vertical="center"/>
    </xf>
    <xf numFmtId="168" fontId="12" fillId="5" borderId="0" xfId="0" applyNumberFormat="1" applyFont="1" applyFill="1" applyBorder="1" applyAlignment="1">
      <alignment horizontal="left" vertical="center"/>
    </xf>
    <xf numFmtId="169" fontId="12" fillId="5" borderId="0" xfId="0" applyNumberFormat="1" applyFont="1" applyFill="1" applyBorder="1" applyAlignment="1">
      <alignment vertical="center"/>
    </xf>
    <xf numFmtId="0" fontId="9" fillId="34" borderId="0" xfId="0" applyFont="1" applyFill="1" applyAlignment="1">
      <alignment horizontal="center" vertical="top"/>
    </xf>
    <xf numFmtId="169" fontId="9" fillId="34" borderId="0" xfId="0" applyNumberFormat="1" applyFont="1" applyFill="1" applyBorder="1" applyAlignment="1">
      <alignment horizontal="left" vertical="top"/>
    </xf>
    <xf numFmtId="1" fontId="11" fillId="33" borderId="0" xfId="0" applyNumberFormat="1" applyFont="1" applyFill="1" applyAlignment="1">
      <alignment horizontal="left" vertical="top"/>
    </xf>
    <xf numFmtId="0" fontId="13" fillId="33" borderId="0" xfId="0" applyFont="1" applyFill="1" applyAlignment="1">
      <alignment horizontal="left" vertical="top" wrapText="1"/>
    </xf>
    <xf numFmtId="169" fontId="53" fillId="33" borderId="0" xfId="0" applyNumberFormat="1" applyFont="1" applyFill="1" applyBorder="1" applyAlignment="1">
      <alignment horizontal="right" vertical="top"/>
    </xf>
    <xf numFmtId="169" fontId="9" fillId="33" borderId="0" xfId="0" applyNumberFormat="1" applyFont="1" applyFill="1" applyBorder="1" applyAlignment="1">
      <alignment vertical="top"/>
    </xf>
    <xf numFmtId="49" fontId="8" fillId="34" borderId="0" xfId="0" applyNumberFormat="1" applyFont="1" applyFill="1" applyAlignment="1">
      <alignment horizontal="left" vertical="top"/>
    </xf>
    <xf numFmtId="49" fontId="10" fillId="34" borderId="0" xfId="0" applyNumberFormat="1" applyFont="1" applyFill="1" applyAlignment="1">
      <alignment horizontal="left" vertical="top" wrapText="1"/>
    </xf>
    <xf numFmtId="169" fontId="9" fillId="34" borderId="0" xfId="0" applyNumberFormat="1" applyFont="1" applyFill="1" applyBorder="1" applyAlignment="1">
      <alignment horizontal="right" vertical="top" wrapText="1"/>
    </xf>
    <xf numFmtId="0" fontId="17" fillId="33" borderId="0" xfId="0" applyFont="1" applyFill="1" applyBorder="1" applyAlignment="1">
      <alignment horizontal="left" vertical="top" wrapText="1"/>
    </xf>
    <xf numFmtId="3" fontId="9" fillId="34" borderId="0" xfId="0" applyNumberFormat="1" applyFont="1" applyFill="1" applyBorder="1" applyAlignment="1">
      <alignment horizontal="center" vertical="top"/>
    </xf>
    <xf numFmtId="169" fontId="9" fillId="34" borderId="0" xfId="0" applyNumberFormat="1" applyFont="1" applyFill="1" applyBorder="1" applyAlignment="1">
      <alignment horizontal="left" vertical="top" wrapText="1"/>
    </xf>
    <xf numFmtId="169" fontId="17" fillId="34" borderId="0" xfId="0" applyNumberFormat="1" applyFont="1" applyFill="1" applyBorder="1" applyAlignment="1">
      <alignment vertical="top" wrapText="1"/>
    </xf>
    <xf numFmtId="49" fontId="9" fillId="34" borderId="0" xfId="0" applyNumberFormat="1" applyFont="1" applyFill="1" applyAlignment="1" quotePrefix="1">
      <alignment horizontal="left" vertical="top"/>
    </xf>
    <xf numFmtId="0" fontId="4" fillId="0" borderId="0" xfId="0" applyFont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 vertical="top"/>
    </xf>
    <xf numFmtId="49" fontId="9" fillId="0" borderId="0" xfId="0" applyNumberFormat="1" applyFont="1" applyFill="1" applyAlignment="1" applyProtection="1" quotePrefix="1">
      <alignment horizontal="left" vertical="top" wrapText="1"/>
      <protection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3 2" xfId="46"/>
    <cellStyle name="Milliers 3 2 2" xfId="47"/>
    <cellStyle name="Currency" xfId="48"/>
    <cellStyle name="Currency [0]" xfId="49"/>
    <cellStyle name="Monétaire 2" xfId="50"/>
    <cellStyle name="Neutre" xfId="51"/>
    <cellStyle name="Normal 10" xfId="52"/>
    <cellStyle name="Normal 2" xfId="53"/>
    <cellStyle name="Normal 3" xfId="54"/>
    <cellStyle name="Normal 4" xfId="55"/>
    <cellStyle name="Normal 5 2 2" xfId="56"/>
    <cellStyle name="Normal 5 2 2 2" xfId="57"/>
    <cellStyle name="Normal 9" xfId="58"/>
    <cellStyle name="Normal 9 2" xfId="59"/>
    <cellStyle name="Normal 9 3" xfId="60"/>
    <cellStyle name="Not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25"/>
  <sheetViews>
    <sheetView view="pageBreakPreview" zoomScaleNormal="110" zoomScaleSheetLayoutView="100" zoomScalePageLayoutView="0" workbookViewId="0" topLeftCell="A1">
      <selection activeCell="F24" sqref="F24"/>
    </sheetView>
  </sheetViews>
  <sheetFormatPr defaultColWidth="11.00390625" defaultRowHeight="13.5" customHeight="1"/>
  <cols>
    <col min="1" max="1" width="4.375" style="8" customWidth="1"/>
    <col min="2" max="2" width="48.00390625" style="1" customWidth="1"/>
    <col min="3" max="3" width="5.00390625" style="1" customWidth="1"/>
    <col min="4" max="4" width="14.00390625" style="5" customWidth="1"/>
    <col min="5" max="5" width="18.375" style="50" customWidth="1"/>
    <col min="6" max="6" width="5.75390625" style="6" customWidth="1"/>
    <col min="7" max="7" width="0.12890625" style="7" customWidth="1"/>
    <col min="8" max="8" width="12.75390625" style="1" customWidth="1"/>
    <col min="9" max="16384" width="11.375" style="1" customWidth="1"/>
  </cols>
  <sheetData>
    <row r="1" spans="1:7" ht="21" customHeight="1">
      <c r="A1" s="159" t="s">
        <v>0</v>
      </c>
      <c r="B1" s="159"/>
      <c r="C1" s="159"/>
      <c r="D1" s="159"/>
      <c r="E1" s="159"/>
      <c r="F1" s="159"/>
      <c r="G1" s="159"/>
    </row>
    <row r="2" spans="1:7" ht="18" customHeight="1">
      <c r="A2" s="160" t="s">
        <v>1</v>
      </c>
      <c r="B2" s="160"/>
      <c r="C2" s="160"/>
      <c r="D2" s="160"/>
      <c r="E2" s="160"/>
      <c r="F2" s="160"/>
      <c r="G2" s="160"/>
    </row>
    <row r="3" ht="5.25" customHeight="1"/>
    <row r="4" spans="1:7" ht="27" customHeight="1">
      <c r="A4" s="161" t="s">
        <v>81</v>
      </c>
      <c r="B4" s="161"/>
      <c r="C4" s="161"/>
      <c r="D4" s="161"/>
      <c r="E4" s="161"/>
      <c r="F4" s="161"/>
      <c r="G4" s="161"/>
    </row>
    <row r="5" spans="1:7" ht="4.5" customHeight="1">
      <c r="A5" s="162"/>
      <c r="B5" s="162"/>
      <c r="C5" s="162"/>
      <c r="D5" s="162"/>
      <c r="E5" s="162"/>
      <c r="F5" s="162"/>
      <c r="G5" s="162"/>
    </row>
    <row r="6" spans="1:7" ht="7.5" customHeight="1">
      <c r="A6" s="163" t="s">
        <v>78</v>
      </c>
      <c r="B6" s="163"/>
      <c r="C6" s="163"/>
      <c r="D6" s="163"/>
      <c r="E6" s="163"/>
      <c r="F6" s="163"/>
      <c r="G6" s="163"/>
    </row>
    <row r="7" spans="1:7" ht="6.75" customHeight="1">
      <c r="A7" s="164"/>
      <c r="B7" s="164"/>
      <c r="C7" s="164"/>
      <c r="D7" s="164"/>
      <c r="E7" s="164"/>
      <c r="F7" s="164"/>
      <c r="G7" s="164"/>
    </row>
    <row r="8" spans="1:7" ht="3.75" customHeight="1">
      <c r="A8" s="160"/>
      <c r="B8" s="160"/>
      <c r="C8" s="160"/>
      <c r="D8" s="160"/>
      <c r="E8" s="160"/>
      <c r="F8" s="160"/>
      <c r="G8" s="160"/>
    </row>
    <row r="9" spans="1:7" ht="14.25" customHeight="1">
      <c r="A9" s="158"/>
      <c r="B9" s="158"/>
      <c r="C9" s="158"/>
      <c r="D9" s="158"/>
      <c r="E9" s="158"/>
      <c r="F9" s="158"/>
      <c r="G9" s="158"/>
    </row>
    <row r="10" spans="1:7" ht="14.25" customHeight="1">
      <c r="A10" s="48"/>
      <c r="B10" s="48"/>
      <c r="C10" s="48"/>
      <c r="D10" s="48"/>
      <c r="E10" s="53"/>
      <c r="F10" s="48"/>
      <c r="G10" s="48"/>
    </row>
    <row r="11" spans="1:7" ht="14.25" customHeight="1">
      <c r="A11" s="48"/>
      <c r="B11" s="48"/>
      <c r="C11" s="48"/>
      <c r="D11" s="48"/>
      <c r="E11" s="53"/>
      <c r="F11" s="48"/>
      <c r="G11" s="48"/>
    </row>
    <row r="12" spans="1:7" ht="14.25" customHeight="1">
      <c r="A12" s="48"/>
      <c r="B12" s="48"/>
      <c r="C12" s="48"/>
      <c r="D12" s="48"/>
      <c r="E12" s="53"/>
      <c r="F12" s="48"/>
      <c r="G12" s="48"/>
    </row>
    <row r="13" spans="1:7" ht="14.25" customHeight="1">
      <c r="A13" s="48"/>
      <c r="B13" s="49" t="s">
        <v>82</v>
      </c>
      <c r="C13" s="48"/>
      <c r="D13" s="48"/>
      <c r="E13" s="53"/>
      <c r="F13" s="48"/>
      <c r="G13" s="48"/>
    </row>
    <row r="14" spans="1:7" ht="14.25" customHeight="1">
      <c r="A14" s="48"/>
      <c r="B14" s="47"/>
      <c r="C14" s="48"/>
      <c r="D14" s="48"/>
      <c r="E14" s="53"/>
      <c r="F14" s="48"/>
      <c r="G14" s="48"/>
    </row>
    <row r="15" spans="1:7" ht="14.25" customHeight="1">
      <c r="A15" s="48"/>
      <c r="B15" s="47" t="s">
        <v>29</v>
      </c>
      <c r="C15" s="48"/>
      <c r="D15" s="48"/>
      <c r="E15" s="54">
        <f>TotalÉclairagedeRue</f>
        <v>100</v>
      </c>
      <c r="F15" s="48"/>
      <c r="G15" s="48"/>
    </row>
    <row r="16" spans="3:7" ht="9" customHeight="1">
      <c r="C16" s="3"/>
      <c r="D16" s="4"/>
      <c r="E16" s="51"/>
      <c r="F16" s="9"/>
      <c r="G16" s="9"/>
    </row>
    <row r="17" spans="2:7" ht="15">
      <c r="B17" s="10" t="s">
        <v>35</v>
      </c>
      <c r="C17" s="3"/>
      <c r="D17" s="4"/>
      <c r="E17" s="56">
        <f>SUM(E15:E15)</f>
        <v>100</v>
      </c>
      <c r="F17" s="59"/>
      <c r="G17" s="56"/>
    </row>
    <row r="18" spans="1:7" ht="15">
      <c r="A18" s="2"/>
      <c r="B18" s="3"/>
      <c r="C18" s="3"/>
      <c r="D18" s="4"/>
      <c r="E18" s="51"/>
      <c r="F18" s="60"/>
      <c r="G18" s="9"/>
    </row>
    <row r="19" spans="1:7" ht="15">
      <c r="A19" s="2"/>
      <c r="B19" s="3"/>
      <c r="C19" s="3"/>
      <c r="D19" s="4"/>
      <c r="E19" s="51"/>
      <c r="F19" s="60"/>
      <c r="G19" s="9"/>
    </row>
    <row r="20" spans="2:7" ht="15">
      <c r="B20" s="1" t="s">
        <v>83</v>
      </c>
      <c r="E20" s="57">
        <f>5/100*E17</f>
        <v>5</v>
      </c>
      <c r="F20" s="39"/>
      <c r="G20" s="38"/>
    </row>
    <row r="21" spans="5:7" ht="14.25">
      <c r="E21" s="52"/>
      <c r="F21" s="61"/>
      <c r="G21" s="55"/>
    </row>
    <row r="22" spans="2:7" ht="15">
      <c r="B22" s="1" t="s">
        <v>84</v>
      </c>
      <c r="E22" s="57">
        <f>9.975/100*E17</f>
        <v>9.975</v>
      </c>
      <c r="F22" s="39"/>
      <c r="G22" s="38"/>
    </row>
    <row r="23" spans="5:7" ht="15" thickBot="1">
      <c r="E23" s="52"/>
      <c r="F23" s="61"/>
      <c r="G23" s="55"/>
    </row>
    <row r="24" spans="2:7" ht="14.25">
      <c r="B24" s="40" t="s">
        <v>85</v>
      </c>
      <c r="C24" s="40"/>
      <c r="E24" s="63">
        <f>SUM(E17:E22)</f>
        <v>114.975</v>
      </c>
      <c r="F24" s="62"/>
      <c r="G24" s="41"/>
    </row>
    <row r="25" spans="2:7" ht="15" thickBot="1">
      <c r="B25" s="40"/>
      <c r="C25" s="40"/>
      <c r="E25" s="58"/>
      <c r="F25" s="42"/>
      <c r="G25" s="43"/>
    </row>
    <row r="26" ht="14.25"/>
    <row r="27" ht="14.25"/>
  </sheetData>
  <sheetProtection/>
  <mergeCells count="6">
    <mergeCell ref="A9:G9"/>
    <mergeCell ref="A1:G1"/>
    <mergeCell ref="A2:G2"/>
    <mergeCell ref="A4:G4"/>
    <mergeCell ref="A5:G5"/>
    <mergeCell ref="A6:G8"/>
  </mergeCells>
  <printOptions/>
  <pageMargins left="0.4330708661417323" right="0.4330708661417323" top="0.4724409448818898" bottom="0.4724409448818898" header="0.31496062992125984" footer="0.31496062992125984"/>
  <pageSetup horizontalDpi="600" verticalDpi="600" orientation="portrait" r:id="rId1"/>
  <headerFooter>
    <oddFooter>&amp;R&amp;"-,Gras"&amp;9Page 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O160"/>
  <sheetViews>
    <sheetView tabSelected="1" view="pageBreakPreview" zoomScale="115" zoomScaleSheetLayoutView="115" zoomScalePageLayoutView="70" workbookViewId="0" topLeftCell="A85">
      <selection activeCell="K62" sqref="K62"/>
    </sheetView>
  </sheetViews>
  <sheetFormatPr defaultColWidth="11.00390625" defaultRowHeight="12.75"/>
  <cols>
    <col min="1" max="1" width="11.25390625" style="14" customWidth="1"/>
    <col min="2" max="2" width="13.125" style="14" customWidth="1"/>
    <col min="3" max="3" width="8.875" style="14" customWidth="1"/>
    <col min="4" max="4" width="86.125" style="76" customWidth="1"/>
    <col min="5" max="5" width="13.125" style="31" customWidth="1"/>
    <col min="6" max="6" width="13.375" style="17" customWidth="1"/>
    <col min="7" max="7" width="14.125" style="27" customWidth="1"/>
    <col min="8" max="8" width="3.00390625" style="16" customWidth="1"/>
    <col min="9" max="9" width="15.00390625" style="45" customWidth="1"/>
    <col min="10" max="10" width="13.75390625" style="11" bestFit="1" customWidth="1"/>
    <col min="11" max="11" width="13.75390625" style="11" customWidth="1"/>
    <col min="12" max="16384" width="11.375" style="11" customWidth="1"/>
  </cols>
  <sheetData>
    <row r="1" spans="1:9" s="19" customFormat="1" ht="20.25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9" s="19" customFormat="1" ht="20.25">
      <c r="A2" s="166" t="s">
        <v>1</v>
      </c>
      <c r="B2" s="166"/>
      <c r="C2" s="166"/>
      <c r="D2" s="167"/>
      <c r="E2" s="167"/>
      <c r="F2" s="167"/>
      <c r="G2" s="167"/>
      <c r="H2" s="167"/>
      <c r="I2" s="167"/>
    </row>
    <row r="3" spans="1:9" s="19" customFormat="1" ht="20.25">
      <c r="A3" s="154"/>
      <c r="B3" s="154"/>
      <c r="C3" s="154"/>
      <c r="D3" s="155"/>
      <c r="E3" s="155"/>
      <c r="F3" s="155"/>
      <c r="G3" s="155"/>
      <c r="H3" s="155"/>
      <c r="I3" s="155"/>
    </row>
    <row r="4" spans="1:9" s="20" customFormat="1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</row>
    <row r="5" spans="1:9" s="81" customFormat="1" ht="15.75">
      <c r="A5" s="86" t="s">
        <v>87</v>
      </c>
      <c r="B5" s="86"/>
      <c r="C5" s="86"/>
      <c r="D5" s="87"/>
      <c r="E5" s="88"/>
      <c r="F5" s="89" t="s">
        <v>80</v>
      </c>
      <c r="G5" s="90"/>
      <c r="H5" s="91"/>
      <c r="I5" s="92"/>
    </row>
    <row r="6" spans="1:9" s="22" customFormat="1" ht="15">
      <c r="A6" s="169"/>
      <c r="B6" s="169"/>
      <c r="C6" s="169"/>
      <c r="D6" s="169"/>
      <c r="E6" s="169"/>
      <c r="F6" s="169"/>
      <c r="G6" s="169"/>
      <c r="H6" s="169"/>
      <c r="I6" s="169"/>
    </row>
    <row r="7" spans="1:9" s="21" customFormat="1" ht="15.75">
      <c r="A7" s="170" t="s">
        <v>23</v>
      </c>
      <c r="B7" s="170"/>
      <c r="C7" s="170"/>
      <c r="D7" s="170"/>
      <c r="E7" s="172" t="s">
        <v>24</v>
      </c>
      <c r="F7" s="174" t="s">
        <v>49</v>
      </c>
      <c r="G7" s="82" t="s">
        <v>25</v>
      </c>
      <c r="H7" s="83"/>
      <c r="I7" s="176" t="s">
        <v>26</v>
      </c>
    </row>
    <row r="8" spans="1:9" s="21" customFormat="1" ht="15.75">
      <c r="A8" s="171"/>
      <c r="B8" s="171"/>
      <c r="C8" s="171"/>
      <c r="D8" s="171"/>
      <c r="E8" s="173"/>
      <c r="F8" s="175"/>
      <c r="G8" s="84" t="s">
        <v>27</v>
      </c>
      <c r="H8" s="85"/>
      <c r="I8" s="177"/>
    </row>
    <row r="9" spans="1:9" s="12" customFormat="1" ht="14.25">
      <c r="A9" s="13"/>
      <c r="B9" s="13"/>
      <c r="C9" s="13"/>
      <c r="D9" s="72"/>
      <c r="E9" s="30"/>
      <c r="F9" s="28"/>
      <c r="G9" s="26"/>
      <c r="H9" s="15"/>
      <c r="I9" s="44"/>
    </row>
    <row r="10" spans="1:9" s="29" customFormat="1" ht="18">
      <c r="A10" s="131" t="s">
        <v>28</v>
      </c>
      <c r="B10" s="132"/>
      <c r="C10" s="132"/>
      <c r="D10" s="133" t="s">
        <v>50</v>
      </c>
      <c r="E10" s="134"/>
      <c r="F10" s="135"/>
      <c r="G10" s="136"/>
      <c r="H10" s="137"/>
      <c r="I10" s="138"/>
    </row>
    <row r="11" spans="1:9" s="29" customFormat="1" ht="18">
      <c r="A11" s="131"/>
      <c r="B11" s="132"/>
      <c r="C11" s="132"/>
      <c r="D11" s="133"/>
      <c r="E11" s="134"/>
      <c r="F11" s="135"/>
      <c r="G11" s="136"/>
      <c r="H11" s="137"/>
      <c r="I11" s="138"/>
    </row>
    <row r="12" spans="1:9" s="78" customFormat="1" ht="18.75">
      <c r="A12" s="32"/>
      <c r="B12" s="141">
        <v>12</v>
      </c>
      <c r="C12" s="141"/>
      <c r="D12" s="142" t="s">
        <v>29</v>
      </c>
      <c r="E12" s="123"/>
      <c r="F12" s="94"/>
      <c r="G12" s="143"/>
      <c r="H12" s="148"/>
      <c r="I12" s="144"/>
    </row>
    <row r="13" spans="1:9" s="78" customFormat="1" ht="15">
      <c r="A13" s="32"/>
      <c r="B13" s="145" t="s">
        <v>89</v>
      </c>
      <c r="C13" s="145"/>
      <c r="D13" s="146" t="s">
        <v>69</v>
      </c>
      <c r="E13" s="149"/>
      <c r="F13" s="139"/>
      <c r="G13" s="147"/>
      <c r="H13" s="150"/>
      <c r="I13" s="151"/>
    </row>
    <row r="14" spans="1:9" s="78" customFormat="1" ht="15">
      <c r="A14" s="32"/>
      <c r="B14" s="145"/>
      <c r="C14" s="152"/>
      <c r="D14" s="146"/>
      <c r="E14" s="149"/>
      <c r="F14" s="139"/>
      <c r="G14" s="147"/>
      <c r="H14" s="150"/>
      <c r="I14" s="151"/>
    </row>
    <row r="15" spans="1:9" s="78" customFormat="1" ht="15">
      <c r="A15" s="32">
        <v>1</v>
      </c>
      <c r="B15" s="25" t="s">
        <v>90</v>
      </c>
      <c r="C15" s="18"/>
      <c r="D15" s="24" t="s">
        <v>5</v>
      </c>
      <c r="E15" s="71"/>
      <c r="F15" s="80"/>
      <c r="G15" s="66"/>
      <c r="H15" s="97"/>
      <c r="I15" s="68"/>
    </row>
    <row r="16" spans="1:9" s="78" customFormat="1" ht="15">
      <c r="A16" s="32" t="s">
        <v>30</v>
      </c>
      <c r="B16" s="18" t="s">
        <v>53</v>
      </c>
      <c r="C16" s="18"/>
      <c r="D16" s="46" t="s">
        <v>120</v>
      </c>
      <c r="E16" s="71">
        <v>1</v>
      </c>
      <c r="F16" s="80" t="s">
        <v>36</v>
      </c>
      <c r="G16" s="69">
        <v>1</v>
      </c>
      <c r="H16" s="97"/>
      <c r="I16" s="68">
        <f>E16*G16</f>
        <v>1</v>
      </c>
    </row>
    <row r="17" spans="1:9" s="78" customFormat="1" ht="15">
      <c r="A17" s="32" t="s">
        <v>31</v>
      </c>
      <c r="B17" s="18" t="s">
        <v>54</v>
      </c>
      <c r="C17" s="18"/>
      <c r="D17" s="46" t="s">
        <v>121</v>
      </c>
      <c r="E17" s="71">
        <v>1</v>
      </c>
      <c r="F17" s="80" t="s">
        <v>36</v>
      </c>
      <c r="G17" s="69">
        <v>1</v>
      </c>
      <c r="H17" s="97"/>
      <c r="I17" s="68">
        <f>E17*G17</f>
        <v>1</v>
      </c>
    </row>
    <row r="18" spans="1:9" s="78" customFormat="1" ht="15">
      <c r="A18" s="32"/>
      <c r="B18" s="18"/>
      <c r="C18" s="25"/>
      <c r="D18" s="46"/>
      <c r="E18" s="71"/>
      <c r="F18" s="80"/>
      <c r="G18" s="66"/>
      <c r="H18" s="97"/>
      <c r="I18" s="68"/>
    </row>
    <row r="19" spans="1:9" s="78" customFormat="1" ht="15">
      <c r="A19" s="32">
        <v>2</v>
      </c>
      <c r="B19" s="25" t="s">
        <v>91</v>
      </c>
      <c r="C19" s="25"/>
      <c r="D19" s="24" t="s">
        <v>6</v>
      </c>
      <c r="E19" s="71">
        <v>1</v>
      </c>
      <c r="F19" s="80" t="s">
        <v>37</v>
      </c>
      <c r="G19" s="69">
        <v>1</v>
      </c>
      <c r="H19" s="97"/>
      <c r="I19" s="68">
        <f>E19*G19</f>
        <v>1</v>
      </c>
    </row>
    <row r="20" spans="1:9" s="78" customFormat="1" ht="15">
      <c r="A20" s="32"/>
      <c r="B20" s="25"/>
      <c r="C20" s="25"/>
      <c r="D20" s="24"/>
      <c r="E20" s="71"/>
      <c r="F20" s="80"/>
      <c r="G20" s="66"/>
      <c r="H20" s="97"/>
      <c r="I20" s="68"/>
    </row>
    <row r="21" spans="1:9" s="78" customFormat="1" ht="15">
      <c r="A21" s="32">
        <v>3</v>
      </c>
      <c r="B21" s="25" t="s">
        <v>92</v>
      </c>
      <c r="C21" s="25"/>
      <c r="D21" s="24" t="s">
        <v>7</v>
      </c>
      <c r="E21" s="71">
        <v>1</v>
      </c>
      <c r="F21" s="80" t="s">
        <v>40</v>
      </c>
      <c r="G21" s="69">
        <v>1</v>
      </c>
      <c r="H21" s="97"/>
      <c r="I21" s="68">
        <f>E21*G21</f>
        <v>1</v>
      </c>
    </row>
    <row r="22" spans="1:9" s="78" customFormat="1" ht="15">
      <c r="A22" s="32"/>
      <c r="B22" s="25"/>
      <c r="C22" s="25"/>
      <c r="D22" s="24"/>
      <c r="E22" s="71"/>
      <c r="F22" s="80"/>
      <c r="G22" s="66"/>
      <c r="H22" s="97"/>
      <c r="I22" s="68"/>
    </row>
    <row r="23" spans="1:9" s="78" customFormat="1" ht="15">
      <c r="A23" s="32">
        <v>4</v>
      </c>
      <c r="B23" s="25" t="s">
        <v>93</v>
      </c>
      <c r="C23" s="25"/>
      <c r="D23" s="24" t="s">
        <v>8</v>
      </c>
      <c r="E23" s="71"/>
      <c r="F23" s="80"/>
      <c r="G23" s="66"/>
      <c r="H23" s="70"/>
      <c r="I23" s="68"/>
    </row>
    <row r="24" spans="1:9" s="78" customFormat="1" ht="15">
      <c r="A24" s="32" t="s">
        <v>30</v>
      </c>
      <c r="B24" s="25" t="s">
        <v>53</v>
      </c>
      <c r="C24" s="25"/>
      <c r="D24" s="46" t="s">
        <v>67</v>
      </c>
      <c r="E24" s="71">
        <v>1</v>
      </c>
      <c r="F24" s="80" t="s">
        <v>36</v>
      </c>
      <c r="G24" s="69">
        <v>1</v>
      </c>
      <c r="H24" s="70"/>
      <c r="I24" s="68">
        <f>E24*G24</f>
        <v>1</v>
      </c>
    </row>
    <row r="25" spans="1:9" s="78" customFormat="1" ht="15">
      <c r="A25" s="32" t="s">
        <v>31</v>
      </c>
      <c r="B25" s="25" t="s">
        <v>54</v>
      </c>
      <c r="C25" s="25"/>
      <c r="D25" s="46" t="s">
        <v>88</v>
      </c>
      <c r="E25" s="71">
        <v>1</v>
      </c>
      <c r="F25" s="80" t="s">
        <v>36</v>
      </c>
      <c r="G25" s="69">
        <v>1</v>
      </c>
      <c r="H25" s="70"/>
      <c r="I25" s="68">
        <f>E25*G25</f>
        <v>1</v>
      </c>
    </row>
    <row r="26" spans="1:9" s="78" customFormat="1" ht="15">
      <c r="A26" s="32"/>
      <c r="B26" s="25"/>
      <c r="C26" s="25"/>
      <c r="D26" s="46"/>
      <c r="E26" s="71"/>
      <c r="F26" s="80"/>
      <c r="G26" s="66"/>
      <c r="H26" s="70"/>
      <c r="I26" s="68"/>
    </row>
    <row r="27" spans="1:9" s="78" customFormat="1" ht="15">
      <c r="A27" s="32">
        <v>5</v>
      </c>
      <c r="B27" s="25" t="s">
        <v>94</v>
      </c>
      <c r="C27" s="25"/>
      <c r="D27" s="24" t="s">
        <v>9</v>
      </c>
      <c r="E27" s="71"/>
      <c r="F27" s="80"/>
      <c r="G27" s="69"/>
      <c r="H27" s="70"/>
      <c r="I27" s="68"/>
    </row>
    <row r="28" spans="1:9" s="78" customFormat="1" ht="15">
      <c r="A28" s="32" t="s">
        <v>30</v>
      </c>
      <c r="B28" s="25" t="s">
        <v>53</v>
      </c>
      <c r="C28" s="25"/>
      <c r="D28" s="46" t="s">
        <v>181</v>
      </c>
      <c r="E28" s="71">
        <v>1</v>
      </c>
      <c r="F28" s="80" t="s">
        <v>36</v>
      </c>
      <c r="G28" s="69">
        <v>1</v>
      </c>
      <c r="H28" s="70"/>
      <c r="I28" s="68">
        <f>E28*G28</f>
        <v>1</v>
      </c>
    </row>
    <row r="29" spans="1:9" s="78" customFormat="1" ht="15">
      <c r="A29" s="32" t="s">
        <v>31</v>
      </c>
      <c r="B29" s="25" t="s">
        <v>54</v>
      </c>
      <c r="C29" s="25"/>
      <c r="D29" s="46" t="s">
        <v>182</v>
      </c>
      <c r="E29" s="71">
        <v>1</v>
      </c>
      <c r="F29" s="80" t="s">
        <v>36</v>
      </c>
      <c r="G29" s="69">
        <v>1</v>
      </c>
      <c r="H29" s="70"/>
      <c r="I29" s="68">
        <f>E29*G29</f>
        <v>1</v>
      </c>
    </row>
    <row r="30" spans="1:9" s="78" customFormat="1" ht="15">
      <c r="A30" s="32"/>
      <c r="B30" s="25"/>
      <c r="C30" s="25"/>
      <c r="D30" s="24"/>
      <c r="E30" s="71"/>
      <c r="F30" s="80"/>
      <c r="G30" s="66"/>
      <c r="H30" s="70"/>
      <c r="I30" s="68"/>
    </row>
    <row r="31" spans="1:9" s="78" customFormat="1" ht="15">
      <c r="A31" s="32">
        <v>6</v>
      </c>
      <c r="B31" s="25" t="s">
        <v>95</v>
      </c>
      <c r="C31" s="18"/>
      <c r="D31" s="73" t="s">
        <v>10</v>
      </c>
      <c r="E31" s="71">
        <v>1</v>
      </c>
      <c r="F31" s="80" t="s">
        <v>3</v>
      </c>
      <c r="G31" s="69">
        <v>1</v>
      </c>
      <c r="H31" s="70"/>
      <c r="I31" s="68">
        <f>E31*G31</f>
        <v>1</v>
      </c>
    </row>
    <row r="32" spans="1:9" s="78" customFormat="1" ht="15">
      <c r="A32" s="32"/>
      <c r="B32" s="18"/>
      <c r="C32" s="25"/>
      <c r="D32" s="46"/>
      <c r="E32" s="71"/>
      <c r="F32" s="80"/>
      <c r="G32" s="66"/>
      <c r="H32" s="70"/>
      <c r="I32" s="68"/>
    </row>
    <row r="33" spans="1:9" s="78" customFormat="1" ht="15">
      <c r="A33" s="32">
        <v>7</v>
      </c>
      <c r="B33" s="25" t="s">
        <v>96</v>
      </c>
      <c r="C33" s="25"/>
      <c r="D33" s="24" t="s">
        <v>11</v>
      </c>
      <c r="E33" s="71">
        <v>1</v>
      </c>
      <c r="F33" s="80" t="s">
        <v>37</v>
      </c>
      <c r="G33" s="69">
        <v>1</v>
      </c>
      <c r="H33" s="70"/>
      <c r="I33" s="68">
        <f>E33*G33</f>
        <v>1</v>
      </c>
    </row>
    <row r="34" spans="1:9" s="78" customFormat="1" ht="15">
      <c r="A34" s="32"/>
      <c r="B34" s="25"/>
      <c r="C34" s="25"/>
      <c r="D34" s="24"/>
      <c r="E34" s="71"/>
      <c r="F34" s="80"/>
      <c r="G34" s="66"/>
      <c r="H34" s="70"/>
      <c r="I34" s="68"/>
    </row>
    <row r="35" spans="1:9" s="78" customFormat="1" ht="15">
      <c r="A35" s="32">
        <v>8</v>
      </c>
      <c r="B35" s="25" t="s">
        <v>97</v>
      </c>
      <c r="C35" s="18"/>
      <c r="D35" s="24" t="s">
        <v>12</v>
      </c>
      <c r="E35" s="71"/>
      <c r="F35" s="80"/>
      <c r="G35" s="66"/>
      <c r="H35" s="70"/>
      <c r="I35" s="68"/>
    </row>
    <row r="36" spans="1:9" s="78" customFormat="1" ht="15">
      <c r="A36" s="32" t="s">
        <v>30</v>
      </c>
      <c r="B36" s="18" t="s">
        <v>53</v>
      </c>
      <c r="C36" s="18"/>
      <c r="D36" s="46" t="s">
        <v>43</v>
      </c>
      <c r="E36" s="71">
        <v>1</v>
      </c>
      <c r="F36" s="80" t="s">
        <v>40</v>
      </c>
      <c r="G36" s="69">
        <v>1</v>
      </c>
      <c r="H36" s="70"/>
      <c r="I36" s="68">
        <f>E36*G36</f>
        <v>1</v>
      </c>
    </row>
    <row r="37" spans="1:9" s="78" customFormat="1" ht="15">
      <c r="A37" s="32" t="s">
        <v>31</v>
      </c>
      <c r="B37" s="18" t="s">
        <v>54</v>
      </c>
      <c r="C37" s="18"/>
      <c r="D37" s="46" t="s">
        <v>44</v>
      </c>
      <c r="E37" s="71">
        <v>1</v>
      </c>
      <c r="F37" s="80" t="s">
        <v>40</v>
      </c>
      <c r="G37" s="69">
        <v>1</v>
      </c>
      <c r="H37" s="70"/>
      <c r="I37" s="68">
        <f>E37*G37</f>
        <v>1</v>
      </c>
    </row>
    <row r="38" spans="1:9" s="78" customFormat="1" ht="15">
      <c r="A38" s="32" t="s">
        <v>32</v>
      </c>
      <c r="B38" s="18" t="s">
        <v>55</v>
      </c>
      <c r="C38" s="18"/>
      <c r="D38" s="46" t="s">
        <v>117</v>
      </c>
      <c r="E38" s="71">
        <v>1</v>
      </c>
      <c r="F38" s="80" t="s">
        <v>40</v>
      </c>
      <c r="G38" s="69">
        <v>1</v>
      </c>
      <c r="H38" s="70"/>
      <c r="I38" s="68">
        <f>E38*G38</f>
        <v>1</v>
      </c>
    </row>
    <row r="39" spans="1:9" s="78" customFormat="1" ht="15">
      <c r="A39" s="32"/>
      <c r="B39" s="18"/>
      <c r="C39" s="25"/>
      <c r="D39" s="46"/>
      <c r="E39" s="71"/>
      <c r="F39" s="80"/>
      <c r="G39" s="66"/>
      <c r="H39" s="70"/>
      <c r="I39" s="68"/>
    </row>
    <row r="40" spans="1:9" s="78" customFormat="1" ht="15">
      <c r="A40" s="32">
        <v>9</v>
      </c>
      <c r="B40" s="25" t="s">
        <v>98</v>
      </c>
      <c r="C40" s="18"/>
      <c r="D40" s="24" t="s">
        <v>13</v>
      </c>
      <c r="E40" s="71"/>
      <c r="F40" s="80"/>
      <c r="G40" s="66"/>
      <c r="H40" s="70"/>
      <c r="I40" s="68"/>
    </row>
    <row r="41" spans="1:9" s="78" customFormat="1" ht="15">
      <c r="A41" s="32" t="s">
        <v>30</v>
      </c>
      <c r="B41" s="18" t="s">
        <v>51</v>
      </c>
      <c r="C41" s="18"/>
      <c r="D41" s="46" t="s">
        <v>61</v>
      </c>
      <c r="E41" s="71">
        <v>1</v>
      </c>
      <c r="F41" s="80" t="s">
        <v>3</v>
      </c>
      <c r="G41" s="69">
        <v>1</v>
      </c>
      <c r="H41" s="70"/>
      <c r="I41" s="68">
        <f>E41*G41</f>
        <v>1</v>
      </c>
    </row>
    <row r="42" spans="1:9" s="78" customFormat="1" ht="15">
      <c r="A42" s="32" t="s">
        <v>31</v>
      </c>
      <c r="B42" s="18" t="s">
        <v>52</v>
      </c>
      <c r="C42" s="18"/>
      <c r="D42" s="46" t="s">
        <v>62</v>
      </c>
      <c r="E42" s="71">
        <v>1</v>
      </c>
      <c r="F42" s="80" t="s">
        <v>3</v>
      </c>
      <c r="G42" s="69">
        <v>1</v>
      </c>
      <c r="H42" s="70"/>
      <c r="I42" s="68">
        <f>E42*G42</f>
        <v>1</v>
      </c>
    </row>
    <row r="43" spans="1:9" s="78" customFormat="1" ht="15">
      <c r="A43" s="32"/>
      <c r="B43" s="18"/>
      <c r="C43" s="25"/>
      <c r="D43" s="46"/>
      <c r="E43" s="71"/>
      <c r="F43" s="80"/>
      <c r="G43" s="66"/>
      <c r="H43" s="70"/>
      <c r="I43" s="68"/>
    </row>
    <row r="44" spans="1:9" s="78" customFormat="1" ht="15">
      <c r="A44" s="32">
        <v>10</v>
      </c>
      <c r="B44" s="25" t="s">
        <v>99</v>
      </c>
      <c r="C44" s="25"/>
      <c r="D44" s="24" t="s">
        <v>14</v>
      </c>
      <c r="E44" s="71"/>
      <c r="F44" s="80"/>
      <c r="G44" s="66"/>
      <c r="H44" s="70"/>
      <c r="I44" s="68"/>
    </row>
    <row r="45" spans="1:9" s="78" customFormat="1" ht="15">
      <c r="A45" s="32" t="s">
        <v>30</v>
      </c>
      <c r="B45" s="25" t="s">
        <v>60</v>
      </c>
      <c r="C45" s="18"/>
      <c r="D45" s="46" t="s">
        <v>63</v>
      </c>
      <c r="E45" s="71">
        <v>1</v>
      </c>
      <c r="F45" s="80" t="s">
        <v>3</v>
      </c>
      <c r="G45" s="69">
        <v>1</v>
      </c>
      <c r="H45" s="70"/>
      <c r="I45" s="68">
        <f>E45*G45</f>
        <v>1</v>
      </c>
    </row>
    <row r="46" spans="1:9" s="78" customFormat="1" ht="15">
      <c r="A46" s="32" t="s">
        <v>31</v>
      </c>
      <c r="B46" s="18" t="s">
        <v>59</v>
      </c>
      <c r="C46" s="18"/>
      <c r="D46" s="46" t="s">
        <v>64</v>
      </c>
      <c r="E46" s="71">
        <v>1</v>
      </c>
      <c r="F46" s="80" t="s">
        <v>3</v>
      </c>
      <c r="G46" s="69">
        <v>1</v>
      </c>
      <c r="H46" s="70"/>
      <c r="I46" s="68">
        <f>E46*G46</f>
        <v>1</v>
      </c>
    </row>
    <row r="47" spans="1:9" s="78" customFormat="1" ht="15">
      <c r="A47" s="32" t="s">
        <v>32</v>
      </c>
      <c r="B47" s="18" t="s">
        <v>58</v>
      </c>
      <c r="C47" s="18"/>
      <c r="D47" s="46" t="s">
        <v>65</v>
      </c>
      <c r="E47" s="71">
        <v>1</v>
      </c>
      <c r="F47" s="80" t="s">
        <v>3</v>
      </c>
      <c r="G47" s="69">
        <v>1</v>
      </c>
      <c r="H47" s="70"/>
      <c r="I47" s="68">
        <f>E47*G47</f>
        <v>1</v>
      </c>
    </row>
    <row r="48" spans="1:9" s="78" customFormat="1" ht="15">
      <c r="A48" s="32" t="s">
        <v>33</v>
      </c>
      <c r="B48" s="18" t="s">
        <v>68</v>
      </c>
      <c r="C48" s="18"/>
      <c r="D48" s="46" t="s">
        <v>66</v>
      </c>
      <c r="E48" s="71">
        <v>1</v>
      </c>
      <c r="F48" s="80" t="s">
        <v>3</v>
      </c>
      <c r="G48" s="69">
        <v>1</v>
      </c>
      <c r="H48" s="70"/>
      <c r="I48" s="68">
        <f>E48*G48</f>
        <v>1</v>
      </c>
    </row>
    <row r="49" spans="1:9" s="78" customFormat="1" ht="15">
      <c r="A49" s="32"/>
      <c r="B49" s="18"/>
      <c r="C49" s="25"/>
      <c r="D49" s="46"/>
      <c r="E49" s="71"/>
      <c r="F49" s="80"/>
      <c r="G49" s="66"/>
      <c r="H49" s="70"/>
      <c r="I49" s="68"/>
    </row>
    <row r="50" spans="1:9" s="78" customFormat="1" ht="15">
      <c r="A50" s="32">
        <v>11</v>
      </c>
      <c r="B50" s="25" t="s">
        <v>100</v>
      </c>
      <c r="C50" s="25"/>
      <c r="D50" s="24" t="s">
        <v>38</v>
      </c>
      <c r="E50" s="71">
        <v>1</v>
      </c>
      <c r="F50" s="80" t="s">
        <v>3</v>
      </c>
      <c r="G50" s="69">
        <v>1</v>
      </c>
      <c r="H50" s="125"/>
      <c r="I50" s="68">
        <f>E50*G50</f>
        <v>1</v>
      </c>
    </row>
    <row r="51" spans="1:9" s="78" customFormat="1" ht="15">
      <c r="A51" s="32"/>
      <c r="B51" s="25"/>
      <c r="C51" s="79"/>
      <c r="D51" s="24"/>
      <c r="E51" s="71"/>
      <c r="F51" s="80"/>
      <c r="G51" s="66"/>
      <c r="H51" s="125"/>
      <c r="I51" s="68"/>
    </row>
    <row r="52" spans="1:9" s="78" customFormat="1" ht="15">
      <c r="A52" s="32"/>
      <c r="B52" s="145" t="s">
        <v>101</v>
      </c>
      <c r="C52" s="145"/>
      <c r="D52" s="146" t="s">
        <v>70</v>
      </c>
      <c r="E52" s="149"/>
      <c r="F52" s="139"/>
      <c r="G52" s="147"/>
      <c r="H52" s="140"/>
      <c r="I52" s="151"/>
    </row>
    <row r="53" spans="1:9" s="78" customFormat="1" ht="15">
      <c r="A53" s="32"/>
      <c r="B53" s="145"/>
      <c r="C53" s="152"/>
      <c r="D53" s="146"/>
      <c r="E53" s="149"/>
      <c r="F53" s="139"/>
      <c r="G53" s="147"/>
      <c r="H53" s="140"/>
      <c r="I53" s="151"/>
    </row>
    <row r="54" spans="1:9" s="78" customFormat="1" ht="15">
      <c r="A54" s="32">
        <v>12</v>
      </c>
      <c r="B54" s="25" t="s">
        <v>102</v>
      </c>
      <c r="C54" s="18"/>
      <c r="D54" s="73" t="s">
        <v>15</v>
      </c>
      <c r="E54" s="71"/>
      <c r="F54" s="80"/>
      <c r="G54" s="66"/>
      <c r="H54" s="70"/>
      <c r="I54" s="68"/>
    </row>
    <row r="55" spans="1:9" s="78" customFormat="1" ht="15">
      <c r="A55" s="32" t="s">
        <v>30</v>
      </c>
      <c r="B55" s="18" t="s">
        <v>54</v>
      </c>
      <c r="C55" s="18"/>
      <c r="D55" s="46" t="s">
        <v>45</v>
      </c>
      <c r="E55" s="71">
        <v>1</v>
      </c>
      <c r="F55" s="80" t="s">
        <v>3</v>
      </c>
      <c r="G55" s="69">
        <v>1</v>
      </c>
      <c r="H55" s="70"/>
      <c r="I55" s="68">
        <f>E55*G55</f>
        <v>1</v>
      </c>
    </row>
    <row r="56" spans="1:9" s="78" customFormat="1" ht="15">
      <c r="A56" s="32" t="s">
        <v>31</v>
      </c>
      <c r="B56" s="18" t="s">
        <v>56</v>
      </c>
      <c r="C56" s="18"/>
      <c r="D56" s="46" t="s">
        <v>46</v>
      </c>
      <c r="E56" s="71">
        <v>1</v>
      </c>
      <c r="F56" s="80" t="s">
        <v>3</v>
      </c>
      <c r="G56" s="69">
        <v>1</v>
      </c>
      <c r="H56" s="70"/>
      <c r="I56" s="68">
        <f>E56*G56</f>
        <v>1</v>
      </c>
    </row>
    <row r="57" spans="1:9" s="78" customFormat="1" ht="15">
      <c r="A57" s="32" t="s">
        <v>32</v>
      </c>
      <c r="B57" s="18" t="s">
        <v>57</v>
      </c>
      <c r="C57" s="18"/>
      <c r="D57" s="46" t="s">
        <v>180</v>
      </c>
      <c r="E57" s="71">
        <v>1</v>
      </c>
      <c r="F57" s="80" t="s">
        <v>3</v>
      </c>
      <c r="G57" s="69">
        <v>1</v>
      </c>
      <c r="H57" s="70"/>
      <c r="I57" s="68">
        <f>E57*G57</f>
        <v>1</v>
      </c>
    </row>
    <row r="58" spans="1:9" s="78" customFormat="1" ht="15">
      <c r="A58" s="32" t="s">
        <v>33</v>
      </c>
      <c r="B58" s="18" t="s">
        <v>71</v>
      </c>
      <c r="C58" s="18"/>
      <c r="D58" s="46" t="s">
        <v>127</v>
      </c>
      <c r="E58" s="71">
        <v>30</v>
      </c>
      <c r="F58" s="80" t="s">
        <v>3</v>
      </c>
      <c r="G58" s="69">
        <v>1</v>
      </c>
      <c r="H58" s="70"/>
      <c r="I58" s="68">
        <f>E58*G58</f>
        <v>30</v>
      </c>
    </row>
    <row r="59" spans="1:9" s="78" customFormat="1" ht="15.75">
      <c r="A59" s="126"/>
      <c r="B59" s="18"/>
      <c r="C59" s="25"/>
      <c r="D59" s="46"/>
      <c r="E59" s="71"/>
      <c r="F59" s="80"/>
      <c r="G59" s="66"/>
      <c r="H59" s="70"/>
      <c r="I59" s="68"/>
    </row>
    <row r="60" spans="1:9" s="78" customFormat="1" ht="15">
      <c r="A60" s="32">
        <v>13</v>
      </c>
      <c r="B60" s="25" t="s">
        <v>103</v>
      </c>
      <c r="C60" s="18"/>
      <c r="D60" s="24" t="s">
        <v>16</v>
      </c>
      <c r="E60" s="71"/>
      <c r="F60" s="80"/>
      <c r="G60" s="66"/>
      <c r="H60" s="70"/>
      <c r="I60" s="68"/>
    </row>
    <row r="61" spans="1:9" s="78" customFormat="1" ht="15">
      <c r="A61" s="32" t="s">
        <v>30</v>
      </c>
      <c r="B61" s="18" t="s">
        <v>72</v>
      </c>
      <c r="C61" s="18"/>
      <c r="D61" s="46" t="s">
        <v>125</v>
      </c>
      <c r="E61" s="71">
        <v>1</v>
      </c>
      <c r="F61" s="80" t="s">
        <v>36</v>
      </c>
      <c r="G61" s="69">
        <v>1</v>
      </c>
      <c r="H61" s="70"/>
      <c r="I61" s="68">
        <f aca="true" t="shared" si="0" ref="I61:I67">E61*G61</f>
        <v>1</v>
      </c>
    </row>
    <row r="62" spans="1:9" s="78" customFormat="1" ht="15">
      <c r="A62" s="32" t="s">
        <v>31</v>
      </c>
      <c r="B62" s="18" t="s">
        <v>73</v>
      </c>
      <c r="C62" s="18"/>
      <c r="D62" s="46" t="s">
        <v>126</v>
      </c>
      <c r="E62" s="71">
        <v>1</v>
      </c>
      <c r="F62" s="80" t="s">
        <v>36</v>
      </c>
      <c r="G62" s="69">
        <v>1</v>
      </c>
      <c r="H62" s="70"/>
      <c r="I62" s="68">
        <f t="shared" si="0"/>
        <v>1</v>
      </c>
    </row>
    <row r="63" spans="1:9" s="78" customFormat="1" ht="28.5">
      <c r="A63" s="32" t="s">
        <v>32</v>
      </c>
      <c r="B63" s="18" t="s">
        <v>74</v>
      </c>
      <c r="C63" s="18"/>
      <c r="D63" s="46" t="s">
        <v>122</v>
      </c>
      <c r="E63" s="71">
        <v>1</v>
      </c>
      <c r="F63" s="80" t="s">
        <v>36</v>
      </c>
      <c r="G63" s="69">
        <v>1</v>
      </c>
      <c r="H63" s="70"/>
      <c r="I63" s="68">
        <f t="shared" si="0"/>
        <v>1</v>
      </c>
    </row>
    <row r="64" spans="1:9" s="78" customFormat="1" ht="28.5">
      <c r="A64" s="32" t="s">
        <v>33</v>
      </c>
      <c r="B64" s="18" t="s">
        <v>75</v>
      </c>
      <c r="C64" s="18"/>
      <c r="D64" s="46" t="s">
        <v>152</v>
      </c>
      <c r="E64" s="71">
        <v>1</v>
      </c>
      <c r="F64" s="80" t="s">
        <v>36</v>
      </c>
      <c r="G64" s="69">
        <v>1</v>
      </c>
      <c r="H64" s="70"/>
      <c r="I64" s="68">
        <f t="shared" si="0"/>
        <v>1</v>
      </c>
    </row>
    <row r="65" spans="1:9" s="78" customFormat="1" ht="15">
      <c r="A65" s="32" t="s">
        <v>34</v>
      </c>
      <c r="B65" s="18" t="s">
        <v>149</v>
      </c>
      <c r="C65" s="18"/>
      <c r="D65" s="46" t="s">
        <v>150</v>
      </c>
      <c r="E65" s="71">
        <v>1</v>
      </c>
      <c r="F65" s="80" t="s">
        <v>36</v>
      </c>
      <c r="G65" s="69">
        <v>1</v>
      </c>
      <c r="H65" s="70"/>
      <c r="I65" s="68">
        <f>E65*G65</f>
        <v>1</v>
      </c>
    </row>
    <row r="66" spans="1:9" s="78" customFormat="1" ht="28.5">
      <c r="A66" s="32" t="s">
        <v>119</v>
      </c>
      <c r="B66" s="18" t="s">
        <v>76</v>
      </c>
      <c r="C66" s="18"/>
      <c r="D66" s="46" t="s">
        <v>123</v>
      </c>
      <c r="E66" s="71">
        <v>1</v>
      </c>
      <c r="F66" s="80" t="s">
        <v>36</v>
      </c>
      <c r="G66" s="69">
        <v>1</v>
      </c>
      <c r="H66" s="70"/>
      <c r="I66" s="68">
        <f t="shared" si="0"/>
        <v>1</v>
      </c>
    </row>
    <row r="67" spans="1:9" s="78" customFormat="1" ht="28.5">
      <c r="A67" s="32" t="s">
        <v>137</v>
      </c>
      <c r="B67" s="18" t="s">
        <v>118</v>
      </c>
      <c r="C67" s="18"/>
      <c r="D67" s="46" t="s">
        <v>124</v>
      </c>
      <c r="E67" s="71">
        <v>1</v>
      </c>
      <c r="F67" s="80" t="s">
        <v>36</v>
      </c>
      <c r="G67" s="69">
        <v>1</v>
      </c>
      <c r="H67" s="70"/>
      <c r="I67" s="68">
        <f t="shared" si="0"/>
        <v>1</v>
      </c>
    </row>
    <row r="68" spans="1:9" s="78" customFormat="1" ht="15">
      <c r="A68" s="32" t="s">
        <v>138</v>
      </c>
      <c r="B68" s="18" t="s">
        <v>129</v>
      </c>
      <c r="C68" s="18"/>
      <c r="D68" s="46" t="s">
        <v>131</v>
      </c>
      <c r="E68" s="71">
        <v>1</v>
      </c>
      <c r="F68" s="80" t="s">
        <v>36</v>
      </c>
      <c r="G68" s="69">
        <v>1</v>
      </c>
      <c r="H68" s="70"/>
      <c r="I68" s="68">
        <f aca="true" t="shared" si="1" ref="I68:I77">E68*G68</f>
        <v>1</v>
      </c>
    </row>
    <row r="69" spans="1:9" s="78" customFormat="1" ht="15">
      <c r="A69" s="32" t="s">
        <v>139</v>
      </c>
      <c r="B69" s="18" t="s">
        <v>130</v>
      </c>
      <c r="C69" s="18"/>
      <c r="D69" s="46" t="s">
        <v>133</v>
      </c>
      <c r="E69" s="71">
        <v>1</v>
      </c>
      <c r="F69" s="80" t="s">
        <v>36</v>
      </c>
      <c r="G69" s="69">
        <v>1</v>
      </c>
      <c r="H69" s="70"/>
      <c r="I69" s="68">
        <f t="shared" si="1"/>
        <v>1</v>
      </c>
    </row>
    <row r="70" spans="1:9" s="78" customFormat="1" ht="28.5">
      <c r="A70" s="32" t="s">
        <v>140</v>
      </c>
      <c r="B70" s="18" t="s">
        <v>132</v>
      </c>
      <c r="C70" s="18"/>
      <c r="D70" s="46" t="s">
        <v>134</v>
      </c>
      <c r="E70" s="71">
        <v>1</v>
      </c>
      <c r="F70" s="80" t="s">
        <v>36</v>
      </c>
      <c r="G70" s="69">
        <v>1</v>
      </c>
      <c r="H70" s="70"/>
      <c r="I70" s="68">
        <f t="shared" si="1"/>
        <v>1</v>
      </c>
    </row>
    <row r="71" spans="1:9" s="78" customFormat="1" ht="28.5">
      <c r="A71" s="32" t="s">
        <v>141</v>
      </c>
      <c r="B71" s="18" t="s">
        <v>135</v>
      </c>
      <c r="C71" s="18"/>
      <c r="D71" s="46" t="s">
        <v>161</v>
      </c>
      <c r="E71" s="71">
        <v>1</v>
      </c>
      <c r="F71" s="80" t="s">
        <v>36</v>
      </c>
      <c r="G71" s="69">
        <v>1</v>
      </c>
      <c r="H71" s="70"/>
      <c r="I71" s="68">
        <f t="shared" si="1"/>
        <v>1</v>
      </c>
    </row>
    <row r="72" spans="1:9" s="78" customFormat="1" ht="28.5">
      <c r="A72" s="32" t="s">
        <v>151</v>
      </c>
      <c r="B72" s="18" t="s">
        <v>136</v>
      </c>
      <c r="C72" s="18"/>
      <c r="D72" s="46" t="s">
        <v>128</v>
      </c>
      <c r="E72" s="71">
        <v>1</v>
      </c>
      <c r="F72" s="80" t="s">
        <v>36</v>
      </c>
      <c r="G72" s="69">
        <v>1</v>
      </c>
      <c r="H72" s="70"/>
      <c r="I72" s="68">
        <f t="shared" si="1"/>
        <v>1</v>
      </c>
    </row>
    <row r="73" spans="1:9" s="78" customFormat="1" ht="15">
      <c r="A73" s="32" t="s">
        <v>165</v>
      </c>
      <c r="B73" s="18" t="s">
        <v>153</v>
      </c>
      <c r="C73" s="18"/>
      <c r="D73" s="46" t="s">
        <v>158</v>
      </c>
      <c r="E73" s="71">
        <v>1</v>
      </c>
      <c r="F73" s="80" t="s">
        <v>36</v>
      </c>
      <c r="G73" s="69">
        <v>1</v>
      </c>
      <c r="H73" s="70"/>
      <c r="I73" s="68">
        <f t="shared" si="1"/>
        <v>1</v>
      </c>
    </row>
    <row r="74" spans="1:9" s="78" customFormat="1" ht="15">
      <c r="A74" s="32" t="s">
        <v>166</v>
      </c>
      <c r="B74" s="18" t="s">
        <v>154</v>
      </c>
      <c r="C74" s="18"/>
      <c r="D74" s="46" t="s">
        <v>159</v>
      </c>
      <c r="E74" s="71">
        <v>1</v>
      </c>
      <c r="F74" s="80" t="s">
        <v>36</v>
      </c>
      <c r="G74" s="69">
        <v>1</v>
      </c>
      <c r="H74" s="70"/>
      <c r="I74" s="68">
        <f t="shared" si="1"/>
        <v>1</v>
      </c>
    </row>
    <row r="75" spans="1:9" s="78" customFormat="1" ht="28.5">
      <c r="A75" s="32" t="s">
        <v>167</v>
      </c>
      <c r="B75" s="18" t="s">
        <v>155</v>
      </c>
      <c r="C75" s="18"/>
      <c r="D75" s="46" t="s">
        <v>162</v>
      </c>
      <c r="E75" s="71">
        <v>1</v>
      </c>
      <c r="F75" s="80" t="s">
        <v>36</v>
      </c>
      <c r="G75" s="69">
        <v>1</v>
      </c>
      <c r="H75" s="70"/>
      <c r="I75" s="68">
        <f t="shared" si="1"/>
        <v>1</v>
      </c>
    </row>
    <row r="76" spans="1:9" s="78" customFormat="1" ht="28.5">
      <c r="A76" s="32" t="s">
        <v>168</v>
      </c>
      <c r="B76" s="18" t="s">
        <v>156</v>
      </c>
      <c r="C76" s="18"/>
      <c r="D76" s="46" t="s">
        <v>163</v>
      </c>
      <c r="E76" s="71">
        <v>1</v>
      </c>
      <c r="F76" s="80" t="s">
        <v>36</v>
      </c>
      <c r="G76" s="69">
        <v>1</v>
      </c>
      <c r="H76" s="70"/>
      <c r="I76" s="68">
        <f t="shared" si="1"/>
        <v>1</v>
      </c>
    </row>
    <row r="77" spans="1:9" s="78" customFormat="1" ht="28.5">
      <c r="A77" s="32" t="s">
        <v>169</v>
      </c>
      <c r="B77" s="18" t="s">
        <v>157</v>
      </c>
      <c r="C77" s="18"/>
      <c r="D77" s="46" t="s">
        <v>160</v>
      </c>
      <c r="E77" s="71">
        <v>1</v>
      </c>
      <c r="F77" s="80" t="s">
        <v>36</v>
      </c>
      <c r="G77" s="69">
        <v>1</v>
      </c>
      <c r="H77" s="70"/>
      <c r="I77" s="68">
        <f t="shared" si="1"/>
        <v>1</v>
      </c>
    </row>
    <row r="78" spans="1:9" s="78" customFormat="1" ht="15">
      <c r="A78" s="32"/>
      <c r="B78" s="18"/>
      <c r="C78" s="25"/>
      <c r="D78" s="46"/>
      <c r="E78" s="71"/>
      <c r="F78" s="80"/>
      <c r="G78" s="66"/>
      <c r="H78" s="70"/>
      <c r="I78" s="68"/>
    </row>
    <row r="79" spans="1:9" s="78" customFormat="1" ht="15">
      <c r="A79" s="32">
        <v>14</v>
      </c>
      <c r="B79" s="25" t="s">
        <v>104</v>
      </c>
      <c r="C79" s="25"/>
      <c r="D79" s="24" t="s">
        <v>17</v>
      </c>
      <c r="E79" s="71">
        <v>1</v>
      </c>
      <c r="F79" s="80" t="s">
        <v>36</v>
      </c>
      <c r="G79" s="69">
        <v>1</v>
      </c>
      <c r="H79" s="70"/>
      <c r="I79" s="68">
        <f>E79*G79</f>
        <v>1</v>
      </c>
    </row>
    <row r="80" spans="1:9" s="78" customFormat="1" ht="15">
      <c r="A80" s="32"/>
      <c r="B80" s="25"/>
      <c r="C80" s="25"/>
      <c r="D80" s="24"/>
      <c r="E80" s="71"/>
      <c r="F80" s="80"/>
      <c r="G80" s="66"/>
      <c r="H80" s="70"/>
      <c r="I80" s="68"/>
    </row>
    <row r="81" spans="1:9" s="78" customFormat="1" ht="15">
      <c r="A81" s="32">
        <v>15</v>
      </c>
      <c r="B81" s="25" t="s">
        <v>105</v>
      </c>
      <c r="C81" s="18"/>
      <c r="D81" s="24" t="s">
        <v>86</v>
      </c>
      <c r="E81" s="71"/>
      <c r="F81" s="80"/>
      <c r="G81" s="66"/>
      <c r="H81" s="70"/>
      <c r="I81" s="68"/>
    </row>
    <row r="82" spans="1:9" s="78" customFormat="1" ht="15">
      <c r="A82" s="32" t="s">
        <v>30</v>
      </c>
      <c r="B82" s="18" t="s">
        <v>72</v>
      </c>
      <c r="C82" s="18"/>
      <c r="D82" s="46" t="s">
        <v>170</v>
      </c>
      <c r="E82" s="71">
        <v>1</v>
      </c>
      <c r="F82" s="80" t="s">
        <v>36</v>
      </c>
      <c r="G82" s="69">
        <v>1</v>
      </c>
      <c r="H82" s="70"/>
      <c r="I82" s="68">
        <f>E82*G82</f>
        <v>1</v>
      </c>
    </row>
    <row r="83" spans="1:9" s="78" customFormat="1" ht="28.5">
      <c r="A83" s="32" t="s">
        <v>31</v>
      </c>
      <c r="B83" s="18" t="s">
        <v>74</v>
      </c>
      <c r="C83" s="18"/>
      <c r="D83" s="46" t="s">
        <v>171</v>
      </c>
      <c r="E83" s="71">
        <v>1</v>
      </c>
      <c r="F83" s="80" t="s">
        <v>36</v>
      </c>
      <c r="G83" s="69">
        <v>1</v>
      </c>
      <c r="H83" s="70"/>
      <c r="I83" s="68">
        <f>E83*G83</f>
        <v>1</v>
      </c>
    </row>
    <row r="84" spans="1:9" s="78" customFormat="1" ht="15">
      <c r="A84" s="32" t="s">
        <v>32</v>
      </c>
      <c r="B84" s="18" t="s">
        <v>76</v>
      </c>
      <c r="C84" s="18"/>
      <c r="D84" s="46" t="s">
        <v>172</v>
      </c>
      <c r="E84" s="71">
        <v>1</v>
      </c>
      <c r="F84" s="80" t="s">
        <v>36</v>
      </c>
      <c r="G84" s="69">
        <v>1</v>
      </c>
      <c r="H84" s="70"/>
      <c r="I84" s="68">
        <f>E84*G84</f>
        <v>1</v>
      </c>
    </row>
    <row r="85" spans="1:9" s="78" customFormat="1" ht="28.5">
      <c r="A85" s="32" t="s">
        <v>33</v>
      </c>
      <c r="B85" s="18" t="s">
        <v>118</v>
      </c>
      <c r="C85" s="18"/>
      <c r="D85" s="46" t="s">
        <v>173</v>
      </c>
      <c r="E85" s="71">
        <v>1</v>
      </c>
      <c r="F85" s="80" t="s">
        <v>36</v>
      </c>
      <c r="G85" s="69">
        <v>1</v>
      </c>
      <c r="H85" s="70"/>
      <c r="I85" s="68">
        <f>E85*G85</f>
        <v>1</v>
      </c>
    </row>
    <row r="86" spans="1:9" s="78" customFormat="1" ht="15">
      <c r="A86" s="32"/>
      <c r="B86" s="18"/>
      <c r="C86" s="25"/>
      <c r="D86" s="24"/>
      <c r="E86" s="71"/>
      <c r="F86" s="80"/>
      <c r="G86" s="66"/>
      <c r="H86" s="70"/>
      <c r="I86" s="68"/>
    </row>
    <row r="87" spans="1:9" s="78" customFormat="1" ht="15">
      <c r="A87" s="32">
        <v>16</v>
      </c>
      <c r="B87" s="25" t="s">
        <v>106</v>
      </c>
      <c r="C87" s="25"/>
      <c r="D87" s="24" t="s">
        <v>142</v>
      </c>
      <c r="E87" s="71"/>
      <c r="F87" s="80"/>
      <c r="G87" s="69"/>
      <c r="H87" s="70"/>
      <c r="I87" s="68"/>
    </row>
    <row r="88" spans="1:9" s="78" customFormat="1" ht="28.5">
      <c r="A88" s="32" t="s">
        <v>30</v>
      </c>
      <c r="B88" s="18" t="s">
        <v>143</v>
      </c>
      <c r="C88" s="18"/>
      <c r="D88" s="157" t="s">
        <v>174</v>
      </c>
      <c r="E88" s="71">
        <v>1</v>
      </c>
      <c r="F88" s="80" t="s">
        <v>36</v>
      </c>
      <c r="G88" s="69">
        <v>1</v>
      </c>
      <c r="H88" s="70"/>
      <c r="I88" s="68">
        <f aca="true" t="shared" si="2" ref="I88:I93">E88*G88</f>
        <v>1</v>
      </c>
    </row>
    <row r="89" spans="1:9" s="78" customFormat="1" ht="28.5">
      <c r="A89" s="32" t="s">
        <v>31</v>
      </c>
      <c r="B89" s="18" t="s">
        <v>144</v>
      </c>
      <c r="C89" s="18"/>
      <c r="D89" s="157" t="s">
        <v>175</v>
      </c>
      <c r="E89" s="71">
        <v>1</v>
      </c>
      <c r="F89" s="80" t="s">
        <v>36</v>
      </c>
      <c r="G89" s="69">
        <v>1</v>
      </c>
      <c r="H89" s="70"/>
      <c r="I89" s="68">
        <f t="shared" si="2"/>
        <v>1</v>
      </c>
    </row>
    <row r="90" spans="1:9" s="78" customFormat="1" ht="28.5">
      <c r="A90" s="32" t="s">
        <v>32</v>
      </c>
      <c r="B90" s="18" t="s">
        <v>145</v>
      </c>
      <c r="C90" s="18"/>
      <c r="D90" s="157" t="s">
        <v>176</v>
      </c>
      <c r="E90" s="71">
        <v>1</v>
      </c>
      <c r="F90" s="80" t="s">
        <v>36</v>
      </c>
      <c r="G90" s="69">
        <v>1</v>
      </c>
      <c r="H90" s="70"/>
      <c r="I90" s="68">
        <f t="shared" si="2"/>
        <v>1</v>
      </c>
    </row>
    <row r="91" spans="1:9" s="78" customFormat="1" ht="28.5">
      <c r="A91" s="32" t="s">
        <v>33</v>
      </c>
      <c r="B91" s="18" t="s">
        <v>147</v>
      </c>
      <c r="C91" s="18"/>
      <c r="D91" s="157" t="s">
        <v>177</v>
      </c>
      <c r="E91" s="71">
        <v>1</v>
      </c>
      <c r="F91" s="80" t="s">
        <v>36</v>
      </c>
      <c r="G91" s="69">
        <v>1</v>
      </c>
      <c r="H91" s="70"/>
      <c r="I91" s="68">
        <f t="shared" si="2"/>
        <v>1</v>
      </c>
    </row>
    <row r="92" spans="1:9" s="78" customFormat="1" ht="28.5">
      <c r="A92" s="32" t="s">
        <v>34</v>
      </c>
      <c r="B92" s="18" t="s">
        <v>148</v>
      </c>
      <c r="C92" s="18"/>
      <c r="D92" s="157" t="s">
        <v>178</v>
      </c>
      <c r="E92" s="71">
        <v>1</v>
      </c>
      <c r="F92" s="80" t="s">
        <v>36</v>
      </c>
      <c r="G92" s="69">
        <v>1</v>
      </c>
      <c r="H92" s="70"/>
      <c r="I92" s="68">
        <f t="shared" si="2"/>
        <v>1</v>
      </c>
    </row>
    <row r="93" spans="1:9" s="78" customFormat="1" ht="28.5">
      <c r="A93" s="32" t="s">
        <v>119</v>
      </c>
      <c r="B93" s="18" t="s">
        <v>164</v>
      </c>
      <c r="C93" s="18"/>
      <c r="D93" s="157" t="s">
        <v>179</v>
      </c>
      <c r="E93" s="71">
        <v>1</v>
      </c>
      <c r="F93" s="80" t="s">
        <v>36</v>
      </c>
      <c r="G93" s="69">
        <v>1</v>
      </c>
      <c r="H93" s="70"/>
      <c r="I93" s="68">
        <f t="shared" si="2"/>
        <v>1</v>
      </c>
    </row>
    <row r="94" spans="1:9" s="78" customFormat="1" ht="15">
      <c r="A94" s="32"/>
      <c r="B94" s="25"/>
      <c r="C94" s="25"/>
      <c r="D94" s="24"/>
      <c r="E94" s="71"/>
      <c r="F94" s="80"/>
      <c r="G94" s="66"/>
      <c r="H94" s="70"/>
      <c r="I94" s="68"/>
    </row>
    <row r="95" spans="1:9" s="78" customFormat="1" ht="15">
      <c r="A95" s="32">
        <v>17</v>
      </c>
      <c r="B95" s="25" t="s">
        <v>107</v>
      </c>
      <c r="C95" s="25"/>
      <c r="D95" s="24" t="s">
        <v>18</v>
      </c>
      <c r="E95" s="71">
        <v>1</v>
      </c>
      <c r="F95" s="80" t="s">
        <v>2</v>
      </c>
      <c r="G95" s="69">
        <v>1</v>
      </c>
      <c r="H95" s="125"/>
      <c r="I95" s="68">
        <f>E95*G95</f>
        <v>1</v>
      </c>
    </row>
    <row r="96" spans="1:9" s="78" customFormat="1" ht="15">
      <c r="A96" s="32"/>
      <c r="B96" s="25"/>
      <c r="C96" s="79"/>
      <c r="D96" s="24"/>
      <c r="E96" s="71"/>
      <c r="F96" s="80"/>
      <c r="G96" s="66"/>
      <c r="H96" s="125"/>
      <c r="I96" s="68"/>
    </row>
    <row r="97" spans="1:9" s="78" customFormat="1" ht="15">
      <c r="A97" s="32"/>
      <c r="B97" s="145" t="s">
        <v>108</v>
      </c>
      <c r="C97" s="145"/>
      <c r="D97" s="146" t="s">
        <v>77</v>
      </c>
      <c r="E97" s="149"/>
      <c r="F97" s="139"/>
      <c r="G97" s="147"/>
      <c r="H97" s="140"/>
      <c r="I97" s="151"/>
    </row>
    <row r="98" spans="1:9" s="78" customFormat="1" ht="15">
      <c r="A98" s="32"/>
      <c r="B98" s="145"/>
      <c r="C98" s="152"/>
      <c r="D98" s="146"/>
      <c r="E98" s="149"/>
      <c r="F98" s="139"/>
      <c r="G98" s="147"/>
      <c r="H98" s="140"/>
      <c r="I98" s="151"/>
    </row>
    <row r="99" spans="1:9" s="78" customFormat="1" ht="15">
      <c r="A99" s="32">
        <v>18</v>
      </c>
      <c r="B99" s="25" t="s">
        <v>109</v>
      </c>
      <c r="C99" s="25"/>
      <c r="D99" s="73" t="s">
        <v>19</v>
      </c>
      <c r="E99" s="71">
        <v>1</v>
      </c>
      <c r="F99" s="80" t="s">
        <v>36</v>
      </c>
      <c r="G99" s="69">
        <v>1</v>
      </c>
      <c r="H99" s="70"/>
      <c r="I99" s="68">
        <f>E99*G99</f>
        <v>1</v>
      </c>
    </row>
    <row r="100" spans="1:9" s="78" customFormat="1" ht="15">
      <c r="A100" s="32"/>
      <c r="B100" s="25"/>
      <c r="C100" s="25"/>
      <c r="D100" s="73"/>
      <c r="E100" s="71"/>
      <c r="F100" s="80"/>
      <c r="G100" s="66"/>
      <c r="H100" s="70"/>
      <c r="I100" s="68"/>
    </row>
    <row r="101" spans="1:9" s="78" customFormat="1" ht="15">
      <c r="A101" s="32">
        <v>19</v>
      </c>
      <c r="B101" s="25" t="s">
        <v>110</v>
      </c>
      <c r="C101" s="25"/>
      <c r="D101" s="73" t="s">
        <v>39</v>
      </c>
      <c r="E101" s="71">
        <v>1</v>
      </c>
      <c r="F101" s="80" t="s">
        <v>36</v>
      </c>
      <c r="G101" s="69">
        <v>1</v>
      </c>
      <c r="H101" s="70"/>
      <c r="I101" s="68">
        <f>E101*G101</f>
        <v>1</v>
      </c>
    </row>
    <row r="102" spans="1:9" s="78" customFormat="1" ht="15">
      <c r="A102" s="32"/>
      <c r="B102" s="25"/>
      <c r="C102" s="25"/>
      <c r="D102" s="73"/>
      <c r="E102" s="71"/>
      <c r="F102" s="80"/>
      <c r="G102" s="66"/>
      <c r="H102" s="70"/>
      <c r="I102" s="68"/>
    </row>
    <row r="103" spans="1:9" s="78" customFormat="1" ht="15">
      <c r="A103" s="32">
        <v>20</v>
      </c>
      <c r="B103" s="25" t="s">
        <v>111</v>
      </c>
      <c r="C103" s="25"/>
      <c r="D103" s="73" t="s">
        <v>20</v>
      </c>
      <c r="E103" s="71">
        <v>1</v>
      </c>
      <c r="F103" s="80" t="s">
        <v>36</v>
      </c>
      <c r="G103" s="69">
        <v>1</v>
      </c>
      <c r="H103" s="70"/>
      <c r="I103" s="68">
        <f>E103*G103</f>
        <v>1</v>
      </c>
    </row>
    <row r="104" spans="1:9" s="78" customFormat="1" ht="15">
      <c r="A104" s="32"/>
      <c r="B104" s="25"/>
      <c r="C104" s="25"/>
      <c r="D104" s="73"/>
      <c r="E104" s="71"/>
      <c r="F104" s="80"/>
      <c r="G104" s="66"/>
      <c r="H104" s="70"/>
      <c r="I104" s="68"/>
    </row>
    <row r="105" spans="1:9" s="78" customFormat="1" ht="15">
      <c r="A105" s="32">
        <v>21</v>
      </c>
      <c r="B105" s="25" t="s">
        <v>112</v>
      </c>
      <c r="C105" s="18"/>
      <c r="D105" s="77" t="s">
        <v>21</v>
      </c>
      <c r="E105" s="71"/>
      <c r="F105" s="80"/>
      <c r="G105" s="66"/>
      <c r="H105" s="70"/>
      <c r="I105" s="68"/>
    </row>
    <row r="106" spans="1:9" s="78" customFormat="1" ht="15">
      <c r="A106" s="32" t="s">
        <v>30</v>
      </c>
      <c r="B106" s="18" t="s">
        <v>53</v>
      </c>
      <c r="C106" s="18"/>
      <c r="D106" s="46" t="s">
        <v>47</v>
      </c>
      <c r="E106" s="71">
        <v>1</v>
      </c>
      <c r="F106" s="80" t="s">
        <v>36</v>
      </c>
      <c r="G106" s="69">
        <v>1</v>
      </c>
      <c r="H106" s="70"/>
      <c r="I106" s="68">
        <f>E106*G106</f>
        <v>1</v>
      </c>
    </row>
    <row r="107" spans="1:9" s="78" customFormat="1" ht="15">
      <c r="A107" s="32" t="s">
        <v>31</v>
      </c>
      <c r="B107" s="18" t="s">
        <v>54</v>
      </c>
      <c r="C107" s="18"/>
      <c r="D107" s="46" t="s">
        <v>48</v>
      </c>
      <c r="E107" s="71">
        <v>1</v>
      </c>
      <c r="F107" s="80" t="s">
        <v>36</v>
      </c>
      <c r="G107" s="69">
        <v>1</v>
      </c>
      <c r="H107" s="70"/>
      <c r="I107" s="68">
        <f>E107*G107</f>
        <v>1</v>
      </c>
    </row>
    <row r="108" spans="1:9" s="78" customFormat="1" ht="15">
      <c r="A108" s="32" t="s">
        <v>32</v>
      </c>
      <c r="B108" s="18" t="s">
        <v>55</v>
      </c>
      <c r="C108" s="18"/>
      <c r="D108" s="46" t="s">
        <v>146</v>
      </c>
      <c r="E108" s="71">
        <v>1</v>
      </c>
      <c r="F108" s="80" t="s">
        <v>36</v>
      </c>
      <c r="G108" s="69">
        <v>1</v>
      </c>
      <c r="H108" s="70"/>
      <c r="I108" s="68">
        <f>E108*G108</f>
        <v>1</v>
      </c>
    </row>
    <row r="109" spans="1:9" s="78" customFormat="1" ht="15">
      <c r="A109" s="32"/>
      <c r="B109" s="18"/>
      <c r="C109" s="25"/>
      <c r="D109" s="46"/>
      <c r="E109" s="71"/>
      <c r="F109" s="80"/>
      <c r="G109" s="66"/>
      <c r="H109" s="70"/>
      <c r="I109" s="68"/>
    </row>
    <row r="110" spans="1:9" s="78" customFormat="1" ht="15">
      <c r="A110" s="32">
        <v>22</v>
      </c>
      <c r="B110" s="25" t="s">
        <v>113</v>
      </c>
      <c r="C110" s="25"/>
      <c r="D110" s="73" t="s">
        <v>22</v>
      </c>
      <c r="E110" s="71">
        <v>1</v>
      </c>
      <c r="F110" s="80" t="s">
        <v>36</v>
      </c>
      <c r="G110" s="69">
        <v>1</v>
      </c>
      <c r="H110" s="67"/>
      <c r="I110" s="68">
        <f>E110*G110</f>
        <v>1</v>
      </c>
    </row>
    <row r="111" spans="1:9" s="78" customFormat="1" ht="15">
      <c r="A111" s="32"/>
      <c r="B111" s="25"/>
      <c r="C111" s="25"/>
      <c r="D111" s="73"/>
      <c r="E111" s="71"/>
      <c r="F111" s="80"/>
      <c r="G111" s="66"/>
      <c r="H111" s="67"/>
      <c r="I111" s="68"/>
    </row>
    <row r="112" spans="1:9" s="78" customFormat="1" ht="15">
      <c r="A112" s="32">
        <v>23</v>
      </c>
      <c r="B112" s="25" t="s">
        <v>114</v>
      </c>
      <c r="C112" s="25"/>
      <c r="D112" s="73" t="s">
        <v>4</v>
      </c>
      <c r="E112" s="71">
        <v>1</v>
      </c>
      <c r="F112" s="80" t="s">
        <v>2</v>
      </c>
      <c r="G112" s="69">
        <v>1</v>
      </c>
      <c r="H112" s="103"/>
      <c r="I112" s="68">
        <f>E112*G112</f>
        <v>1</v>
      </c>
    </row>
    <row r="113" spans="1:15" s="122" customFormat="1" ht="15">
      <c r="A113" s="32"/>
      <c r="B113" s="25"/>
      <c r="C113" s="98"/>
      <c r="D113" s="73"/>
      <c r="E113" s="71"/>
      <c r="F113" s="80"/>
      <c r="G113" s="96"/>
      <c r="H113" s="105"/>
      <c r="I113" s="68"/>
      <c r="J113" s="118"/>
      <c r="K113" s="119"/>
      <c r="L113" s="120"/>
      <c r="M113" s="121"/>
      <c r="N113" s="121"/>
      <c r="O113" s="121"/>
    </row>
    <row r="114" spans="1:9" s="33" customFormat="1" ht="14.25">
      <c r="A114" s="23"/>
      <c r="B114" s="98"/>
      <c r="C114" s="98"/>
      <c r="D114" s="99" t="s">
        <v>41</v>
      </c>
      <c r="E114" s="100"/>
      <c r="F114" s="101"/>
      <c r="G114" s="102"/>
      <c r="H114" s="103"/>
      <c r="I114" s="104">
        <f>SUM(I16:I112)</f>
        <v>90</v>
      </c>
    </row>
    <row r="115" spans="1:9" s="33" customFormat="1" ht="14.25">
      <c r="A115" s="23"/>
      <c r="B115" s="98"/>
      <c r="C115" s="98"/>
      <c r="D115" s="99" t="s">
        <v>42</v>
      </c>
      <c r="E115" s="100"/>
      <c r="F115" s="101"/>
      <c r="G115" s="102"/>
      <c r="H115" s="105"/>
      <c r="I115" s="106">
        <f>I118-I114</f>
        <v>10</v>
      </c>
    </row>
    <row r="116" spans="1:15" s="34" customFormat="1" ht="38.25">
      <c r="A116" s="14"/>
      <c r="B116" s="107"/>
      <c r="C116" s="14"/>
      <c r="D116" s="99" t="s">
        <v>116</v>
      </c>
      <c r="E116" s="109"/>
      <c r="F116" s="110"/>
      <c r="G116" s="111"/>
      <c r="H116" s="124"/>
      <c r="I116" s="112"/>
      <c r="J116" s="36"/>
      <c r="K116" s="37"/>
      <c r="L116" s="37"/>
      <c r="M116" s="35"/>
      <c r="N116" s="35"/>
      <c r="O116" s="35"/>
    </row>
    <row r="117" spans="1:15" s="34" customFormat="1" ht="15">
      <c r="A117" s="14"/>
      <c r="B117" s="107"/>
      <c r="C117" s="14"/>
      <c r="D117" s="99"/>
      <c r="E117" s="109"/>
      <c r="F117" s="110"/>
      <c r="G117" s="111"/>
      <c r="H117" s="124"/>
      <c r="I117" s="112"/>
      <c r="J117" s="36"/>
      <c r="K117" s="37"/>
      <c r="L117" s="37"/>
      <c r="M117" s="35"/>
      <c r="N117" s="35"/>
      <c r="O117" s="35"/>
    </row>
    <row r="118" spans="1:9" s="153" customFormat="1" ht="12.75">
      <c r="A118" s="110"/>
      <c r="B118" s="107"/>
      <c r="C118" s="107"/>
      <c r="D118" s="108" t="s">
        <v>115</v>
      </c>
      <c r="E118" s="156"/>
      <c r="F118" s="110"/>
      <c r="G118" s="111"/>
      <c r="H118" s="124"/>
      <c r="I118" s="124">
        <f>ROUNDUP(I114*(5/100)+I114,-2)</f>
        <v>100</v>
      </c>
    </row>
    <row r="119" spans="2:9" ht="15">
      <c r="B119" s="113"/>
      <c r="D119" s="114"/>
      <c r="E119" s="115"/>
      <c r="F119" s="93"/>
      <c r="G119" s="116"/>
      <c r="H119" s="127"/>
      <c r="I119" s="117"/>
    </row>
    <row r="120" spans="2:9" ht="14.25">
      <c r="B120" s="23"/>
      <c r="C120" s="23"/>
      <c r="D120" s="74"/>
      <c r="E120" s="64"/>
      <c r="F120" s="95"/>
      <c r="G120" s="66"/>
      <c r="H120" s="70"/>
      <c r="I120" s="68"/>
    </row>
    <row r="121" spans="4:9" ht="14.25">
      <c r="D121" s="75"/>
      <c r="E121" s="128"/>
      <c r="F121" s="65"/>
      <c r="G121" s="129"/>
      <c r="H121" s="127"/>
      <c r="I121" s="130"/>
    </row>
    <row r="122" spans="4:9" ht="14.25">
      <c r="D122" s="75"/>
      <c r="E122" s="128"/>
      <c r="F122" s="65"/>
      <c r="G122" s="129"/>
      <c r="H122" s="127"/>
      <c r="I122" s="130"/>
    </row>
    <row r="123" spans="4:9" ht="14.25">
      <c r="D123" s="75"/>
      <c r="E123" s="128"/>
      <c r="F123" s="65"/>
      <c r="G123" s="129"/>
      <c r="H123" s="127"/>
      <c r="I123" s="130"/>
    </row>
    <row r="124" spans="4:9" ht="14.25">
      <c r="D124" s="75"/>
      <c r="E124" s="128"/>
      <c r="F124" s="65"/>
      <c r="G124" s="129"/>
      <c r="H124" s="127"/>
      <c r="I124" s="130"/>
    </row>
    <row r="125" spans="4:9" ht="14.25">
      <c r="D125" s="75"/>
      <c r="E125" s="128"/>
      <c r="F125" s="65"/>
      <c r="G125" s="129"/>
      <c r="H125" s="127"/>
      <c r="I125" s="130"/>
    </row>
    <row r="126" spans="4:9" ht="14.25">
      <c r="D126" s="75"/>
      <c r="E126" s="128"/>
      <c r="F126" s="65"/>
      <c r="G126" s="129"/>
      <c r="H126" s="127"/>
      <c r="I126" s="130"/>
    </row>
    <row r="127" spans="4:9" ht="14.25">
      <c r="D127" s="75"/>
      <c r="E127" s="128"/>
      <c r="F127" s="65"/>
      <c r="G127" s="129"/>
      <c r="H127" s="127"/>
      <c r="I127" s="130"/>
    </row>
    <row r="128" spans="4:9" ht="14.25">
      <c r="D128" s="75"/>
      <c r="E128" s="128"/>
      <c r="F128" s="65"/>
      <c r="G128" s="129"/>
      <c r="H128" s="127"/>
      <c r="I128" s="130"/>
    </row>
    <row r="129" spans="4:9" ht="14.25">
      <c r="D129" s="75"/>
      <c r="E129" s="128"/>
      <c r="F129" s="65"/>
      <c r="G129" s="129"/>
      <c r="H129" s="127"/>
      <c r="I129" s="130"/>
    </row>
    <row r="130" spans="4:9" ht="14.25">
      <c r="D130" s="75"/>
      <c r="E130" s="128"/>
      <c r="F130" s="65"/>
      <c r="G130" s="129"/>
      <c r="H130" s="127"/>
      <c r="I130" s="130"/>
    </row>
    <row r="131" spans="4:9" ht="14.25">
      <c r="D131" s="75"/>
      <c r="E131" s="128"/>
      <c r="F131" s="65"/>
      <c r="G131" s="129"/>
      <c r="H131" s="127"/>
      <c r="I131" s="130"/>
    </row>
    <row r="132" spans="4:9" ht="14.25">
      <c r="D132" s="75"/>
      <c r="E132" s="128"/>
      <c r="F132" s="65"/>
      <c r="G132" s="129"/>
      <c r="H132" s="127"/>
      <c r="I132" s="130"/>
    </row>
    <row r="133" spans="4:9" ht="14.25">
      <c r="D133" s="75"/>
      <c r="E133" s="128"/>
      <c r="F133" s="65"/>
      <c r="G133" s="129"/>
      <c r="H133" s="127"/>
      <c r="I133" s="130"/>
    </row>
    <row r="134" spans="4:9" ht="14.25">
      <c r="D134" s="75"/>
      <c r="E134" s="128"/>
      <c r="F134" s="65"/>
      <c r="G134" s="129"/>
      <c r="H134" s="127"/>
      <c r="I134" s="130"/>
    </row>
    <row r="135" spans="4:9" ht="14.25">
      <c r="D135" s="75"/>
      <c r="E135" s="128"/>
      <c r="F135" s="65"/>
      <c r="G135" s="129"/>
      <c r="H135" s="127"/>
      <c r="I135" s="130"/>
    </row>
    <row r="136" spans="4:9" ht="14.25">
      <c r="D136" s="75"/>
      <c r="E136" s="128"/>
      <c r="F136" s="65"/>
      <c r="G136" s="129"/>
      <c r="H136" s="127"/>
      <c r="I136" s="130"/>
    </row>
    <row r="137" spans="4:9" ht="14.25">
      <c r="D137" s="75"/>
      <c r="E137" s="128"/>
      <c r="F137" s="65"/>
      <c r="G137" s="129"/>
      <c r="H137" s="127"/>
      <c r="I137" s="130"/>
    </row>
    <row r="138" spans="4:9" ht="14.25">
      <c r="D138" s="75"/>
      <c r="E138" s="128"/>
      <c r="F138" s="65"/>
      <c r="G138" s="129"/>
      <c r="H138" s="127"/>
      <c r="I138" s="130"/>
    </row>
    <row r="139" spans="4:9" ht="14.25">
      <c r="D139" s="75"/>
      <c r="E139" s="128"/>
      <c r="F139" s="65"/>
      <c r="G139" s="129"/>
      <c r="H139" s="127"/>
      <c r="I139" s="130"/>
    </row>
    <row r="140" spans="4:9" ht="14.25">
      <c r="D140" s="75"/>
      <c r="E140" s="128"/>
      <c r="F140" s="65"/>
      <c r="G140" s="129"/>
      <c r="H140" s="127"/>
      <c r="I140" s="130"/>
    </row>
    <row r="141" spans="4:9" ht="14.25">
      <c r="D141" s="75"/>
      <c r="E141" s="128"/>
      <c r="F141" s="65"/>
      <c r="G141" s="129"/>
      <c r="H141" s="127"/>
      <c r="I141" s="130"/>
    </row>
    <row r="142" spans="4:9" ht="14.25">
      <c r="D142" s="75"/>
      <c r="E142" s="128"/>
      <c r="F142" s="65"/>
      <c r="G142" s="129"/>
      <c r="H142" s="127"/>
      <c r="I142" s="130"/>
    </row>
    <row r="143" spans="4:9" ht="14.25">
      <c r="D143" s="75"/>
      <c r="E143" s="128"/>
      <c r="F143" s="65"/>
      <c r="G143" s="129"/>
      <c r="H143" s="127"/>
      <c r="I143" s="130"/>
    </row>
    <row r="144" spans="4:9" ht="14.25">
      <c r="D144" s="75"/>
      <c r="E144" s="128"/>
      <c r="F144" s="65"/>
      <c r="G144" s="129"/>
      <c r="H144" s="127"/>
      <c r="I144" s="130"/>
    </row>
    <row r="145" spans="4:9" ht="14.25">
      <c r="D145" s="75"/>
      <c r="E145" s="128"/>
      <c r="F145" s="65"/>
      <c r="G145" s="129"/>
      <c r="H145" s="127"/>
      <c r="I145" s="130"/>
    </row>
    <row r="146" spans="4:9" ht="14.25">
      <c r="D146" s="75"/>
      <c r="E146" s="128"/>
      <c r="F146" s="65"/>
      <c r="G146" s="129"/>
      <c r="H146" s="127"/>
      <c r="I146" s="130"/>
    </row>
    <row r="147" spans="4:9" ht="14.25">
      <c r="D147" s="75"/>
      <c r="E147" s="128"/>
      <c r="F147" s="65"/>
      <c r="G147" s="129"/>
      <c r="H147" s="127"/>
      <c r="I147" s="130"/>
    </row>
    <row r="148" spans="4:9" ht="14.25">
      <c r="D148" s="75"/>
      <c r="E148" s="128"/>
      <c r="F148" s="65"/>
      <c r="G148" s="129"/>
      <c r="H148" s="127"/>
      <c r="I148" s="130"/>
    </row>
    <row r="149" spans="4:9" ht="14.25">
      <c r="D149" s="75"/>
      <c r="E149" s="128"/>
      <c r="F149" s="65"/>
      <c r="G149" s="129"/>
      <c r="H149" s="127"/>
      <c r="I149" s="130"/>
    </row>
    <row r="150" spans="4:9" ht="14.25">
      <c r="D150" s="75"/>
      <c r="E150" s="128"/>
      <c r="F150" s="65"/>
      <c r="G150" s="129"/>
      <c r="H150" s="127"/>
      <c r="I150" s="130"/>
    </row>
    <row r="151" spans="4:9" ht="14.25">
      <c r="D151" s="75"/>
      <c r="E151" s="128"/>
      <c r="F151" s="65"/>
      <c r="G151" s="129"/>
      <c r="H151" s="127"/>
      <c r="I151" s="130"/>
    </row>
    <row r="152" spans="4:9" ht="14.25">
      <c r="D152" s="75"/>
      <c r="E152" s="128"/>
      <c r="F152" s="65"/>
      <c r="G152" s="129"/>
      <c r="H152" s="127"/>
      <c r="I152" s="130"/>
    </row>
    <row r="153" spans="4:9" ht="14.25">
      <c r="D153" s="75"/>
      <c r="E153" s="128"/>
      <c r="F153" s="65"/>
      <c r="G153" s="129"/>
      <c r="H153" s="127"/>
      <c r="I153" s="130"/>
    </row>
    <row r="154" spans="4:9" ht="14.25">
      <c r="D154" s="75"/>
      <c r="E154" s="128"/>
      <c r="F154" s="65"/>
      <c r="G154" s="129"/>
      <c r="H154" s="127"/>
      <c r="I154" s="130"/>
    </row>
    <row r="155" spans="4:9" ht="14.25">
      <c r="D155" s="75"/>
      <c r="E155" s="128"/>
      <c r="F155" s="65"/>
      <c r="G155" s="129"/>
      <c r="H155" s="127"/>
      <c r="I155" s="130"/>
    </row>
    <row r="156" spans="4:9" ht="14.25">
      <c r="D156" s="75"/>
      <c r="E156" s="128"/>
      <c r="F156" s="65"/>
      <c r="G156" s="129"/>
      <c r="H156" s="127"/>
      <c r="I156" s="130"/>
    </row>
    <row r="157" spans="4:9" ht="14.25">
      <c r="D157" s="75"/>
      <c r="E157" s="128"/>
      <c r="F157" s="65"/>
      <c r="G157" s="129"/>
      <c r="H157" s="127"/>
      <c r="I157" s="130"/>
    </row>
    <row r="158" spans="4:9" ht="14.25">
      <c r="D158" s="75"/>
      <c r="E158" s="128"/>
      <c r="F158" s="65"/>
      <c r="G158" s="129"/>
      <c r="H158" s="127"/>
      <c r="I158" s="130"/>
    </row>
    <row r="159" spans="4:9" ht="14.25">
      <c r="D159" s="75"/>
      <c r="E159" s="128"/>
      <c r="F159" s="65"/>
      <c r="G159" s="129"/>
      <c r="H159" s="127"/>
      <c r="I159" s="130"/>
    </row>
    <row r="160" spans="4:9" ht="14.25">
      <c r="D160" s="75"/>
      <c r="E160" s="128"/>
      <c r="F160" s="65"/>
      <c r="G160" s="129"/>
      <c r="H160" s="127"/>
      <c r="I160" s="130"/>
    </row>
  </sheetData>
  <sheetProtection/>
  <mergeCells count="8">
    <mergeCell ref="A1:I1"/>
    <mergeCell ref="A2:I2"/>
    <mergeCell ref="A4:I4"/>
    <mergeCell ref="A6:I6"/>
    <mergeCell ref="A7:D8"/>
    <mergeCell ref="E7:E8"/>
    <mergeCell ref="F7:F8"/>
    <mergeCell ref="I7:I8"/>
  </mergeCells>
  <printOptions horizontalCentered="1"/>
  <pageMargins left="0.2362204724409449" right="0.2362204724409449" top="0.7086614173228347" bottom="0.4724409448818898" header="0.11811023622047245" footer="0.11811023622047245"/>
  <pageSetup fitToHeight="0" fitToWidth="1" horizontalDpi="600" verticalDpi="600" orientation="portrait" scale="58" r:id="rId3"/>
  <headerFooter>
    <oddHeader>&amp;L&amp;G
&amp;"Arial,Gras"&amp;9SERVICE DE L'INGÉNIERIE&amp;"Geneva,Normal"&amp;10
&amp;R&amp;"Arial,Gras"&amp;11BORDEREAU TYPE POUR TRAVAUX D'ÉCLAIRAGE DE RUE&amp;"Arial,Normal"&amp;10
&amp;9(complément au guide des normes d'éclairage de rue)</oddHeader>
    <oddFooter>&amp;L&amp;"Arial,Normal"FÉVRIER 2022&amp;R&amp;"Arial,Normal"&amp;9Page &amp;P de&amp;N</oddFooter>
  </headerFooter>
  <rowBreaks count="851" manualBreakCount="851">
    <brk id="51" max="8" man="1"/>
    <brk id="96" max="8" man="1"/>
    <brk id="171" max="255" man="1"/>
    <brk id="248" max="255" man="1"/>
    <brk id="325" max="255" man="1"/>
    <brk id="402" max="255" man="1"/>
    <brk id="479" max="255" man="1"/>
    <brk id="556" max="255" man="1"/>
    <brk id="633" max="255" man="1"/>
    <brk id="710" max="255" man="1"/>
    <brk id="787" max="255" man="1"/>
    <brk id="864" max="255" man="1"/>
    <brk id="941" max="255" man="1"/>
    <brk id="1018" max="255" man="1"/>
    <brk id="1095" max="255" man="1"/>
    <brk id="1172" max="255" man="1"/>
    <brk id="1249" max="255" man="1"/>
    <brk id="1326" max="255" man="1"/>
    <brk id="1403" max="255" man="1"/>
    <brk id="1480" max="255" man="1"/>
    <brk id="1557" max="255" man="1"/>
    <brk id="1634" max="255" man="1"/>
    <brk id="1711" max="255" man="1"/>
    <brk id="1788" max="255" man="1"/>
    <brk id="1865" max="255" man="1"/>
    <brk id="1942" max="255" man="1"/>
    <brk id="2019" max="255" man="1"/>
    <brk id="2096" max="255" man="1"/>
    <brk id="2173" max="255" man="1"/>
    <brk id="2250" max="255" man="1"/>
    <brk id="2327" max="255" man="1"/>
    <brk id="2404" max="255" man="1"/>
    <brk id="2481" max="255" man="1"/>
    <brk id="2558" max="255" man="1"/>
    <brk id="2635" max="255" man="1"/>
    <brk id="2712" max="255" man="1"/>
    <brk id="2789" max="255" man="1"/>
    <brk id="2866" max="255" man="1"/>
    <brk id="2943" max="255" man="1"/>
    <brk id="3020" max="255" man="1"/>
    <brk id="3097" max="255" man="1"/>
    <brk id="3174" max="255" man="1"/>
    <brk id="3251" max="255" man="1"/>
    <brk id="3328" max="255" man="1"/>
    <brk id="3405" max="255" man="1"/>
    <brk id="3482" max="255" man="1"/>
    <brk id="3559" max="255" man="1"/>
    <brk id="3636" max="255" man="1"/>
    <brk id="3713" max="255" man="1"/>
    <brk id="3790" max="255" man="1"/>
    <brk id="3867" max="255" man="1"/>
    <brk id="3944" max="255" man="1"/>
    <brk id="4021" max="255" man="1"/>
    <brk id="4098" max="255" man="1"/>
    <brk id="4175" max="255" man="1"/>
    <brk id="4252" max="255" man="1"/>
    <brk id="4329" max="255" man="1"/>
    <brk id="4406" max="255" man="1"/>
    <brk id="4483" max="255" man="1"/>
    <brk id="4560" max="255" man="1"/>
    <brk id="4637" max="255" man="1"/>
    <brk id="4714" max="255" man="1"/>
    <brk id="4791" max="255" man="1"/>
    <brk id="4868" max="255" man="1"/>
    <brk id="4945" max="255" man="1"/>
    <brk id="5022" max="255" man="1"/>
    <brk id="5099" max="255" man="1"/>
    <brk id="5176" max="255" man="1"/>
    <brk id="5253" max="255" man="1"/>
    <brk id="5330" max="255" man="1"/>
    <brk id="5407" max="255" man="1"/>
    <brk id="5484" max="255" man="1"/>
    <brk id="5561" max="255" man="1"/>
    <brk id="5638" max="255" man="1"/>
    <brk id="5715" max="255" man="1"/>
    <brk id="5792" max="255" man="1"/>
    <brk id="5869" max="255" man="1"/>
    <brk id="5946" max="255" man="1"/>
    <brk id="6023" max="255" man="1"/>
    <brk id="6100" max="255" man="1"/>
    <brk id="6177" max="255" man="1"/>
    <brk id="6254" max="255" man="1"/>
    <brk id="6331" max="255" man="1"/>
    <brk id="6408" max="255" man="1"/>
    <brk id="6485" max="255" man="1"/>
    <brk id="6562" max="255" man="1"/>
    <brk id="6639" max="255" man="1"/>
    <brk id="6716" max="255" man="1"/>
    <brk id="6793" max="255" man="1"/>
    <brk id="6870" max="255" man="1"/>
    <brk id="6947" max="255" man="1"/>
    <brk id="7024" max="255" man="1"/>
    <brk id="7101" max="255" man="1"/>
    <brk id="7178" max="255" man="1"/>
    <brk id="7255" max="255" man="1"/>
    <brk id="7332" max="255" man="1"/>
    <brk id="7409" max="255" man="1"/>
    <brk id="7486" max="255" man="1"/>
    <brk id="7563" max="255" man="1"/>
    <brk id="7640" max="255" man="1"/>
    <brk id="7717" max="255" man="1"/>
    <brk id="7794" max="255" man="1"/>
    <brk id="7871" max="255" man="1"/>
    <brk id="7948" max="255" man="1"/>
    <brk id="8025" max="255" man="1"/>
    <brk id="8102" max="255" man="1"/>
    <brk id="8179" max="255" man="1"/>
    <brk id="8256" max="255" man="1"/>
    <brk id="8333" max="255" man="1"/>
    <brk id="8410" max="255" man="1"/>
    <brk id="8487" max="255" man="1"/>
    <brk id="8564" max="255" man="1"/>
    <brk id="8641" max="255" man="1"/>
    <brk id="8718" max="255" man="1"/>
    <brk id="8795" max="255" man="1"/>
    <brk id="8872" max="255" man="1"/>
    <brk id="8949" max="255" man="1"/>
    <brk id="9026" max="255" man="1"/>
    <brk id="9103" max="255" man="1"/>
    <brk id="9180" max="255" man="1"/>
    <brk id="9257" max="255" man="1"/>
    <brk id="9334" max="255" man="1"/>
    <brk id="9411" max="255" man="1"/>
    <brk id="9488" max="255" man="1"/>
    <brk id="9565" max="255" man="1"/>
    <brk id="9642" max="255" man="1"/>
    <brk id="9719" max="255" man="1"/>
    <brk id="9796" max="255" man="1"/>
    <brk id="9873" max="255" man="1"/>
    <brk id="9950" max="255" man="1"/>
    <brk id="10027" max="255" man="1"/>
    <brk id="10104" max="255" man="1"/>
    <brk id="10181" max="255" man="1"/>
    <brk id="10258" max="255" man="1"/>
    <brk id="10335" max="255" man="1"/>
    <brk id="10412" max="255" man="1"/>
    <brk id="10489" max="255" man="1"/>
    <brk id="10566" max="255" man="1"/>
    <brk id="10643" max="255" man="1"/>
    <brk id="10720" max="255" man="1"/>
    <brk id="10797" max="255" man="1"/>
    <brk id="10874" max="255" man="1"/>
    <brk id="10951" max="255" man="1"/>
    <brk id="11028" max="255" man="1"/>
    <brk id="11105" max="255" man="1"/>
    <brk id="11182" max="255" man="1"/>
    <brk id="11259" max="255" man="1"/>
    <brk id="11336" max="255" man="1"/>
    <brk id="11413" max="255" man="1"/>
    <brk id="11490" max="255" man="1"/>
    <brk id="11567" max="255" man="1"/>
    <brk id="11644" max="255" man="1"/>
    <brk id="11721" max="255" man="1"/>
    <brk id="11798" max="255" man="1"/>
    <brk id="11875" max="255" man="1"/>
    <brk id="11952" max="255" man="1"/>
    <brk id="12029" max="255" man="1"/>
    <brk id="12106" max="255" man="1"/>
    <brk id="12183" max="255" man="1"/>
    <brk id="12260" max="255" man="1"/>
    <brk id="12337" max="255" man="1"/>
    <brk id="12414" max="255" man="1"/>
    <brk id="12491" max="255" man="1"/>
    <brk id="12568" max="255" man="1"/>
    <brk id="12645" max="255" man="1"/>
    <brk id="12722" max="255" man="1"/>
    <brk id="12799" max="255" man="1"/>
    <brk id="12876" max="255" man="1"/>
    <brk id="12953" max="255" man="1"/>
    <brk id="13030" max="255" man="1"/>
    <brk id="13107" max="255" man="1"/>
    <brk id="13184" max="255" man="1"/>
    <brk id="13261" max="255" man="1"/>
    <brk id="13338" max="255" man="1"/>
    <brk id="13415" max="255" man="1"/>
    <brk id="13492" max="255" man="1"/>
    <brk id="13569" max="255" man="1"/>
    <brk id="13646" max="255" man="1"/>
    <brk id="13723" max="255" man="1"/>
    <brk id="13800" max="255" man="1"/>
    <brk id="13877" max="255" man="1"/>
    <brk id="13954" max="255" man="1"/>
    <brk id="14031" max="255" man="1"/>
    <brk id="14108" max="255" man="1"/>
    <brk id="14185" max="255" man="1"/>
    <brk id="14262" max="255" man="1"/>
    <brk id="14339" max="255" man="1"/>
    <brk id="14416" max="255" man="1"/>
    <brk id="14493" max="255" man="1"/>
    <brk id="14570" max="255" man="1"/>
    <brk id="14647" max="255" man="1"/>
    <brk id="14724" max="255" man="1"/>
    <brk id="14801" max="255" man="1"/>
    <brk id="14878" max="255" man="1"/>
    <brk id="14955" max="255" man="1"/>
    <brk id="15032" max="255" man="1"/>
    <brk id="15109" max="255" man="1"/>
    <brk id="15186" max="255" man="1"/>
    <brk id="15263" max="255" man="1"/>
    <brk id="15340" max="255" man="1"/>
    <brk id="15417" max="255" man="1"/>
    <brk id="15494" max="255" man="1"/>
    <brk id="15571" max="255" man="1"/>
    <brk id="15648" max="255" man="1"/>
    <brk id="15725" max="255" man="1"/>
    <brk id="15802" max="255" man="1"/>
    <brk id="15879" max="255" man="1"/>
    <brk id="15956" max="255" man="1"/>
    <brk id="16033" max="255" man="1"/>
    <brk id="16110" max="255" man="1"/>
    <brk id="16187" max="255" man="1"/>
    <brk id="16264" max="255" man="1"/>
    <brk id="16341" max="255" man="1"/>
    <brk id="16418" max="255" man="1"/>
    <brk id="16495" max="255" man="1"/>
    <brk id="16572" max="255" man="1"/>
    <brk id="16649" max="255" man="1"/>
    <brk id="16726" max="255" man="1"/>
    <brk id="16803" max="255" man="1"/>
    <brk id="16880" max="255" man="1"/>
    <brk id="16957" max="255" man="1"/>
    <brk id="17034" max="255" man="1"/>
    <brk id="17111" max="255" man="1"/>
    <brk id="17188" max="255" man="1"/>
    <brk id="17265" max="255" man="1"/>
    <brk id="17342" max="255" man="1"/>
    <brk id="17419" max="255" man="1"/>
    <brk id="17496" max="255" man="1"/>
    <brk id="17573" max="255" man="1"/>
    <brk id="17650" max="255" man="1"/>
    <brk id="17727" max="255" man="1"/>
    <brk id="17804" max="255" man="1"/>
    <brk id="17881" max="255" man="1"/>
    <brk id="17958" max="255" man="1"/>
    <brk id="18035" max="255" man="1"/>
    <brk id="18112" max="255" man="1"/>
    <brk id="18189" max="255" man="1"/>
    <brk id="18266" max="255" man="1"/>
    <brk id="18343" max="255" man="1"/>
    <brk id="18420" max="255" man="1"/>
    <brk id="18497" max="255" man="1"/>
    <brk id="18574" max="255" man="1"/>
    <brk id="18651" max="255" man="1"/>
    <brk id="18728" max="255" man="1"/>
    <brk id="18805" max="255" man="1"/>
    <brk id="18882" max="255" man="1"/>
    <brk id="18959" max="255" man="1"/>
    <brk id="19036" max="255" man="1"/>
    <brk id="19113" max="255" man="1"/>
    <brk id="19190" max="255" man="1"/>
    <brk id="19267" max="255" man="1"/>
    <brk id="19344" max="255" man="1"/>
    <brk id="19421" max="255" man="1"/>
    <brk id="19498" max="255" man="1"/>
    <brk id="19575" max="255" man="1"/>
    <brk id="19652" max="255" man="1"/>
    <brk id="19729" max="255" man="1"/>
    <brk id="19806" max="255" man="1"/>
    <brk id="19883" max="255" man="1"/>
    <brk id="19960" max="255" man="1"/>
    <brk id="20037" max="255" man="1"/>
    <brk id="20114" max="255" man="1"/>
    <brk id="20191" max="255" man="1"/>
    <brk id="20268" max="255" man="1"/>
    <brk id="20345" max="255" man="1"/>
    <brk id="20422" max="255" man="1"/>
    <brk id="20499" max="255" man="1"/>
    <brk id="20576" max="255" man="1"/>
    <brk id="20653" max="255" man="1"/>
    <brk id="20730" max="255" man="1"/>
    <brk id="20807" max="255" man="1"/>
    <brk id="20884" max="255" man="1"/>
    <brk id="20961" max="255" man="1"/>
    <brk id="21038" max="255" man="1"/>
    <brk id="21115" max="255" man="1"/>
    <brk id="21192" max="255" man="1"/>
    <brk id="21269" max="255" man="1"/>
    <brk id="21346" max="255" man="1"/>
    <brk id="21423" max="255" man="1"/>
    <brk id="21500" max="255" man="1"/>
    <brk id="21577" max="255" man="1"/>
    <brk id="21654" max="255" man="1"/>
    <brk id="21731" max="255" man="1"/>
    <brk id="21808" max="255" man="1"/>
    <brk id="21885" max="255" man="1"/>
    <brk id="21962" max="255" man="1"/>
    <brk id="22039" max="255" man="1"/>
    <brk id="22116" max="255" man="1"/>
    <brk id="22193" max="255" man="1"/>
    <brk id="22270" max="255" man="1"/>
    <brk id="22347" max="255" man="1"/>
    <brk id="22424" max="255" man="1"/>
    <brk id="22501" max="255" man="1"/>
    <brk id="22578" max="255" man="1"/>
    <brk id="22655" max="255" man="1"/>
    <brk id="22732" max="255" man="1"/>
    <brk id="22809" max="255" man="1"/>
    <brk id="22886" max="255" man="1"/>
    <brk id="22963" max="255" man="1"/>
    <brk id="23040" max="255" man="1"/>
    <brk id="23117" max="255" man="1"/>
    <brk id="23194" max="255" man="1"/>
    <brk id="23271" max="255" man="1"/>
    <brk id="23348" max="255" man="1"/>
    <brk id="23425" max="255" man="1"/>
    <brk id="23502" max="255" man="1"/>
    <brk id="23579" max="255" man="1"/>
    <brk id="23656" max="255" man="1"/>
    <brk id="23733" max="255" man="1"/>
    <brk id="23810" max="255" man="1"/>
    <brk id="23887" max="255" man="1"/>
    <brk id="23964" max="255" man="1"/>
    <brk id="24041" max="255" man="1"/>
    <brk id="24118" max="255" man="1"/>
    <brk id="24195" max="255" man="1"/>
    <brk id="24272" max="255" man="1"/>
    <brk id="24349" max="255" man="1"/>
    <brk id="24426" max="255" man="1"/>
    <brk id="24503" max="255" man="1"/>
    <brk id="24580" max="255" man="1"/>
    <brk id="24657" max="255" man="1"/>
    <brk id="24734" max="255" man="1"/>
    <brk id="24811" max="255" man="1"/>
    <brk id="24888" max="255" man="1"/>
    <brk id="24965" max="255" man="1"/>
    <brk id="25042" max="255" man="1"/>
    <brk id="25119" max="255" man="1"/>
    <brk id="25196" max="255" man="1"/>
    <brk id="25273" max="255" man="1"/>
    <brk id="25350" max="255" man="1"/>
    <brk id="25427" max="255" man="1"/>
    <brk id="25504" max="255" man="1"/>
    <brk id="25581" max="255" man="1"/>
    <brk id="25658" max="255" man="1"/>
    <brk id="25735" max="255" man="1"/>
    <brk id="25812" max="255" man="1"/>
    <brk id="25889" max="255" man="1"/>
    <brk id="25966" max="255" man="1"/>
    <brk id="26043" max="255" man="1"/>
    <brk id="26120" max="255" man="1"/>
    <brk id="26197" max="255" man="1"/>
    <brk id="26274" max="255" man="1"/>
    <brk id="26351" max="255" man="1"/>
    <brk id="26428" max="255" man="1"/>
    <brk id="26505" max="255" man="1"/>
    <brk id="26582" max="255" man="1"/>
    <brk id="26659" max="255" man="1"/>
    <brk id="26736" max="255" man="1"/>
    <brk id="26813" max="255" man="1"/>
    <brk id="26890" max="255" man="1"/>
    <brk id="26967" max="255" man="1"/>
    <brk id="27044" max="255" man="1"/>
    <brk id="27121" max="255" man="1"/>
    <brk id="27198" max="255" man="1"/>
    <brk id="27275" max="255" man="1"/>
    <brk id="27352" max="255" man="1"/>
    <brk id="27429" max="255" man="1"/>
    <brk id="27506" max="255" man="1"/>
    <brk id="27583" max="255" man="1"/>
    <brk id="27660" max="255" man="1"/>
    <brk id="27737" max="255" man="1"/>
    <brk id="27814" max="255" man="1"/>
    <brk id="27891" max="255" man="1"/>
    <brk id="27968" max="255" man="1"/>
    <brk id="28045" max="255" man="1"/>
    <brk id="28122" max="255" man="1"/>
    <brk id="28199" max="255" man="1"/>
    <brk id="28276" max="255" man="1"/>
    <brk id="28353" max="255" man="1"/>
    <brk id="28430" max="255" man="1"/>
    <brk id="28507" max="255" man="1"/>
    <brk id="28584" max="255" man="1"/>
    <brk id="28661" max="255" man="1"/>
    <brk id="28738" max="255" man="1"/>
    <brk id="28815" max="255" man="1"/>
    <brk id="28892" max="255" man="1"/>
    <brk id="28969" max="255" man="1"/>
    <brk id="29046" max="255" man="1"/>
    <brk id="29123" max="255" man="1"/>
    <brk id="29200" max="255" man="1"/>
    <brk id="29277" max="255" man="1"/>
    <brk id="29354" max="255" man="1"/>
    <brk id="29431" max="255" man="1"/>
    <brk id="29508" max="255" man="1"/>
    <brk id="29585" max="255" man="1"/>
    <brk id="29662" max="255" man="1"/>
    <brk id="29739" max="255" man="1"/>
    <brk id="29816" max="255" man="1"/>
    <brk id="29893" max="255" man="1"/>
    <brk id="29970" max="255" man="1"/>
    <brk id="30047" max="255" man="1"/>
    <brk id="30124" max="255" man="1"/>
    <brk id="30201" max="255" man="1"/>
    <brk id="30278" max="255" man="1"/>
    <brk id="30355" max="255" man="1"/>
    <brk id="30432" max="255" man="1"/>
    <brk id="30509" max="255" man="1"/>
    <brk id="30586" max="255" man="1"/>
    <brk id="30663" max="255" man="1"/>
    <brk id="30740" max="255" man="1"/>
    <brk id="30817" max="255" man="1"/>
    <brk id="30894" max="255" man="1"/>
    <brk id="30971" max="255" man="1"/>
    <brk id="31048" max="255" man="1"/>
    <brk id="31125" max="255" man="1"/>
    <brk id="31202" max="255" man="1"/>
    <brk id="31279" max="255" man="1"/>
    <brk id="31356" max="255" man="1"/>
    <brk id="31433" max="255" man="1"/>
    <brk id="31510" max="255" man="1"/>
    <brk id="31587" max="255" man="1"/>
    <brk id="31664" max="255" man="1"/>
    <brk id="31741" max="255" man="1"/>
    <brk id="31818" max="255" man="1"/>
    <brk id="31895" max="255" man="1"/>
    <brk id="31972" max="255" man="1"/>
    <brk id="32049" max="255" man="1"/>
    <brk id="32126" max="255" man="1"/>
    <brk id="32203" max="255" man="1"/>
    <brk id="32280" max="255" man="1"/>
    <brk id="32357" max="255" man="1"/>
    <brk id="32434" max="255" man="1"/>
    <brk id="32511" max="255" man="1"/>
    <brk id="32588" max="255" man="1"/>
    <brk id="32665" max="255" man="1"/>
    <brk id="32742" max="255" man="1"/>
    <brk id="32819" max="255" man="1"/>
    <brk id="32896" max="255" man="1"/>
    <brk id="32973" max="255" man="1"/>
    <brk id="33050" max="255" man="1"/>
    <brk id="33127" max="255" man="1"/>
    <brk id="33204" max="255" man="1"/>
    <brk id="33281" max="255" man="1"/>
    <brk id="33358" max="255" man="1"/>
    <brk id="33435" max="255" man="1"/>
    <brk id="33512" max="255" man="1"/>
    <brk id="33589" max="255" man="1"/>
    <brk id="33666" max="255" man="1"/>
    <brk id="33743" max="255" man="1"/>
    <brk id="33820" max="255" man="1"/>
    <brk id="33897" max="255" man="1"/>
    <brk id="33974" max="255" man="1"/>
    <brk id="34051" max="255" man="1"/>
    <brk id="34128" max="255" man="1"/>
    <brk id="34205" max="255" man="1"/>
    <brk id="34282" max="255" man="1"/>
    <brk id="34359" max="255" man="1"/>
    <brk id="34436" max="255" man="1"/>
    <brk id="34513" max="255" man="1"/>
    <brk id="34590" max="255" man="1"/>
    <brk id="34667" max="255" man="1"/>
    <brk id="34744" max="255" man="1"/>
    <brk id="34821" max="255" man="1"/>
    <brk id="34898" max="255" man="1"/>
    <brk id="34975" max="255" man="1"/>
    <brk id="35052" max="255" man="1"/>
    <brk id="35129" max="255" man="1"/>
    <brk id="35206" max="255" man="1"/>
    <brk id="35283" max="255" man="1"/>
    <brk id="35360" max="255" man="1"/>
    <brk id="35437" max="255" man="1"/>
    <brk id="35514" max="255" man="1"/>
    <brk id="35591" max="255" man="1"/>
    <brk id="35668" max="255" man="1"/>
    <brk id="35745" max="255" man="1"/>
    <brk id="35822" max="255" man="1"/>
    <brk id="35899" max="255" man="1"/>
    <brk id="35976" max="255" man="1"/>
    <brk id="36053" max="255" man="1"/>
    <brk id="36130" max="255" man="1"/>
    <brk id="36207" max="255" man="1"/>
    <brk id="36284" max="255" man="1"/>
    <brk id="36361" max="255" man="1"/>
    <brk id="36438" max="255" man="1"/>
    <brk id="36515" max="255" man="1"/>
    <brk id="36592" max="255" man="1"/>
    <brk id="36669" max="255" man="1"/>
    <brk id="36746" max="255" man="1"/>
    <brk id="36823" max="255" man="1"/>
    <brk id="36900" max="255" man="1"/>
    <brk id="36977" max="255" man="1"/>
    <brk id="37054" max="255" man="1"/>
    <brk id="37131" max="255" man="1"/>
    <brk id="37208" max="255" man="1"/>
    <brk id="37285" max="255" man="1"/>
    <brk id="37362" max="255" man="1"/>
    <brk id="37439" max="255" man="1"/>
    <brk id="37516" max="255" man="1"/>
    <brk id="37593" max="255" man="1"/>
    <brk id="37670" max="255" man="1"/>
    <brk id="37747" max="255" man="1"/>
    <brk id="37824" max="255" man="1"/>
    <brk id="37901" max="255" man="1"/>
    <brk id="37978" max="255" man="1"/>
    <brk id="38055" max="255" man="1"/>
    <brk id="38132" max="255" man="1"/>
    <brk id="38209" max="255" man="1"/>
    <brk id="38286" max="255" man="1"/>
    <brk id="38363" max="255" man="1"/>
    <brk id="38440" max="255" man="1"/>
    <brk id="38517" max="255" man="1"/>
    <brk id="38594" max="255" man="1"/>
    <brk id="38671" max="255" man="1"/>
    <brk id="38748" max="255" man="1"/>
    <brk id="38825" max="255" man="1"/>
    <brk id="38902" max="255" man="1"/>
    <brk id="38979" max="255" man="1"/>
    <brk id="39056" max="255" man="1"/>
    <brk id="39133" max="255" man="1"/>
    <brk id="39210" max="255" man="1"/>
    <brk id="39287" max="255" man="1"/>
    <brk id="39364" max="255" man="1"/>
    <brk id="39441" max="255" man="1"/>
    <brk id="39518" max="255" man="1"/>
    <brk id="39595" max="255" man="1"/>
    <brk id="39672" max="255" man="1"/>
    <brk id="39749" max="255" man="1"/>
    <brk id="39826" max="255" man="1"/>
    <brk id="39903" max="255" man="1"/>
    <brk id="39980" max="255" man="1"/>
    <brk id="40057" max="255" man="1"/>
    <brk id="40134" max="255" man="1"/>
    <brk id="40211" max="255" man="1"/>
    <brk id="40288" max="255" man="1"/>
    <brk id="40365" max="255" man="1"/>
    <brk id="40442" max="255" man="1"/>
    <brk id="40519" max="255" man="1"/>
    <brk id="40596" max="255" man="1"/>
    <brk id="40673" max="255" man="1"/>
    <brk id="40750" max="255" man="1"/>
    <brk id="40827" max="255" man="1"/>
    <brk id="40904" max="255" man="1"/>
    <brk id="40981" max="255" man="1"/>
    <brk id="41058" max="255" man="1"/>
    <brk id="41135" max="255" man="1"/>
    <brk id="41212" max="255" man="1"/>
    <brk id="41289" max="255" man="1"/>
    <brk id="41366" max="255" man="1"/>
    <brk id="41443" max="255" man="1"/>
    <brk id="41520" max="255" man="1"/>
    <brk id="41597" max="255" man="1"/>
    <brk id="41674" max="255" man="1"/>
    <brk id="41751" max="255" man="1"/>
    <brk id="41828" max="255" man="1"/>
    <brk id="41905" max="255" man="1"/>
    <brk id="41982" max="255" man="1"/>
    <brk id="42059" max="255" man="1"/>
    <brk id="42136" max="255" man="1"/>
    <brk id="42213" max="255" man="1"/>
    <brk id="42290" max="255" man="1"/>
    <brk id="42367" max="255" man="1"/>
    <brk id="42444" max="255" man="1"/>
    <brk id="42521" max="255" man="1"/>
    <brk id="42598" max="255" man="1"/>
    <brk id="42675" max="255" man="1"/>
    <brk id="42752" max="255" man="1"/>
    <brk id="42829" max="255" man="1"/>
    <brk id="42906" max="255" man="1"/>
    <brk id="42983" max="255" man="1"/>
    <brk id="43060" max="255" man="1"/>
    <brk id="43137" max="255" man="1"/>
    <brk id="43214" max="255" man="1"/>
    <brk id="43291" max="255" man="1"/>
    <brk id="43368" max="255" man="1"/>
    <brk id="43445" max="255" man="1"/>
    <brk id="43522" max="255" man="1"/>
    <brk id="43599" max="255" man="1"/>
    <brk id="43676" max="255" man="1"/>
    <brk id="43753" max="255" man="1"/>
    <brk id="43830" max="255" man="1"/>
    <brk id="43907" max="255" man="1"/>
    <brk id="43984" max="255" man="1"/>
    <brk id="44061" max="255" man="1"/>
    <brk id="44138" max="255" man="1"/>
    <brk id="44215" max="255" man="1"/>
    <brk id="44292" max="255" man="1"/>
    <brk id="44369" max="255" man="1"/>
    <brk id="44446" max="255" man="1"/>
    <brk id="44523" max="255" man="1"/>
    <brk id="44600" max="255" man="1"/>
    <brk id="44677" max="255" man="1"/>
    <brk id="44754" max="255" man="1"/>
    <brk id="44831" max="255" man="1"/>
    <brk id="44908" max="255" man="1"/>
    <brk id="44985" max="255" man="1"/>
    <brk id="45062" max="255" man="1"/>
    <brk id="45139" max="255" man="1"/>
    <brk id="45216" max="255" man="1"/>
    <brk id="45293" max="255" man="1"/>
    <brk id="45370" max="255" man="1"/>
    <brk id="45447" max="255" man="1"/>
    <brk id="45524" max="255" man="1"/>
    <brk id="45601" max="255" man="1"/>
    <brk id="45678" max="255" man="1"/>
    <brk id="45755" max="255" man="1"/>
    <brk id="45832" max="255" man="1"/>
    <brk id="45909" max="255" man="1"/>
    <brk id="45986" max="255" man="1"/>
    <brk id="46063" max="255" man="1"/>
    <brk id="46140" max="255" man="1"/>
    <brk id="46217" max="255" man="1"/>
    <brk id="46294" max="255" man="1"/>
    <brk id="46371" max="255" man="1"/>
    <brk id="46448" max="255" man="1"/>
    <brk id="46525" max="255" man="1"/>
    <brk id="46602" max="255" man="1"/>
    <brk id="46679" max="255" man="1"/>
    <brk id="46756" max="255" man="1"/>
    <brk id="46833" max="255" man="1"/>
    <brk id="46910" max="255" man="1"/>
    <brk id="46987" max="255" man="1"/>
    <brk id="47064" max="255" man="1"/>
    <brk id="47141" max="255" man="1"/>
    <brk id="47218" max="255" man="1"/>
    <brk id="47295" max="255" man="1"/>
    <brk id="47372" max="255" man="1"/>
    <brk id="47449" max="255" man="1"/>
    <brk id="47526" max="255" man="1"/>
    <brk id="47603" max="255" man="1"/>
    <brk id="47680" max="255" man="1"/>
    <brk id="47757" max="255" man="1"/>
    <brk id="47834" max="255" man="1"/>
    <brk id="47911" max="255" man="1"/>
    <brk id="47988" max="255" man="1"/>
    <brk id="48065" max="255" man="1"/>
    <brk id="48142" max="255" man="1"/>
    <brk id="48219" max="255" man="1"/>
    <brk id="48296" max="255" man="1"/>
    <brk id="48373" max="255" man="1"/>
    <brk id="48450" max="255" man="1"/>
    <brk id="48527" max="255" man="1"/>
    <brk id="48604" max="255" man="1"/>
    <brk id="48681" max="255" man="1"/>
    <brk id="48758" max="255" man="1"/>
    <brk id="48835" max="255" man="1"/>
    <brk id="48912" max="255" man="1"/>
    <brk id="48989" max="255" man="1"/>
    <brk id="49066" max="255" man="1"/>
    <brk id="49143" max="255" man="1"/>
    <brk id="49220" max="255" man="1"/>
    <brk id="49297" max="255" man="1"/>
    <brk id="49374" max="255" man="1"/>
    <brk id="49451" max="255" man="1"/>
    <brk id="49528" max="255" man="1"/>
    <brk id="49605" max="255" man="1"/>
    <brk id="49682" max="255" man="1"/>
    <brk id="49759" max="255" man="1"/>
    <brk id="49836" max="255" man="1"/>
    <brk id="49913" max="255" man="1"/>
    <brk id="49990" max="255" man="1"/>
    <brk id="50067" max="255" man="1"/>
    <brk id="50144" max="255" man="1"/>
    <brk id="50221" max="255" man="1"/>
    <brk id="50298" max="255" man="1"/>
    <brk id="50375" max="255" man="1"/>
    <brk id="50452" max="255" man="1"/>
    <brk id="50529" max="255" man="1"/>
    <brk id="50606" max="255" man="1"/>
    <brk id="50683" max="255" man="1"/>
    <brk id="50760" max="255" man="1"/>
    <brk id="50837" max="255" man="1"/>
    <brk id="50914" max="255" man="1"/>
    <brk id="50991" max="255" man="1"/>
    <brk id="51068" max="255" man="1"/>
    <brk id="51145" max="255" man="1"/>
    <brk id="51222" max="255" man="1"/>
    <brk id="51299" max="255" man="1"/>
    <brk id="51376" max="255" man="1"/>
    <brk id="51453" max="255" man="1"/>
    <brk id="51530" max="255" man="1"/>
    <brk id="51607" max="255" man="1"/>
    <brk id="51684" max="255" man="1"/>
    <brk id="51761" max="255" man="1"/>
    <brk id="51838" max="255" man="1"/>
    <brk id="51915" max="255" man="1"/>
    <brk id="51992" max="255" man="1"/>
    <brk id="52069" max="255" man="1"/>
    <brk id="52146" max="255" man="1"/>
    <brk id="52223" max="255" man="1"/>
    <brk id="52300" max="255" man="1"/>
    <brk id="52377" max="255" man="1"/>
    <brk id="52454" max="255" man="1"/>
    <brk id="52531" max="255" man="1"/>
    <brk id="52608" max="255" man="1"/>
    <brk id="52685" max="255" man="1"/>
    <brk id="52762" max="255" man="1"/>
    <brk id="52839" max="255" man="1"/>
    <brk id="52916" max="255" man="1"/>
    <brk id="52993" max="255" man="1"/>
    <brk id="53070" max="255" man="1"/>
    <brk id="53147" max="255" man="1"/>
    <brk id="53224" max="255" man="1"/>
    <brk id="53301" max="255" man="1"/>
    <brk id="53378" max="255" man="1"/>
    <brk id="53455" max="255" man="1"/>
    <brk id="53532" max="255" man="1"/>
    <brk id="53609" max="255" man="1"/>
    <brk id="53686" max="255" man="1"/>
    <brk id="53763" max="255" man="1"/>
    <brk id="53840" max="255" man="1"/>
    <brk id="53917" max="255" man="1"/>
    <brk id="53994" max="255" man="1"/>
    <brk id="54071" max="255" man="1"/>
    <brk id="54148" max="255" man="1"/>
    <brk id="54225" max="255" man="1"/>
    <brk id="54302" max="255" man="1"/>
    <brk id="54379" max="255" man="1"/>
    <brk id="54456" max="255" man="1"/>
    <brk id="54533" max="255" man="1"/>
    <brk id="54610" max="255" man="1"/>
    <brk id="54687" max="255" man="1"/>
    <brk id="54764" max="255" man="1"/>
    <brk id="54841" max="255" man="1"/>
    <brk id="54918" max="255" man="1"/>
    <brk id="54995" max="255" man="1"/>
    <brk id="55072" max="255" man="1"/>
    <brk id="55149" max="255" man="1"/>
    <brk id="55226" max="255" man="1"/>
    <brk id="55303" max="255" man="1"/>
    <brk id="55380" max="255" man="1"/>
    <brk id="55457" max="255" man="1"/>
    <brk id="55534" max="255" man="1"/>
    <brk id="55611" max="255" man="1"/>
    <brk id="55688" max="255" man="1"/>
    <brk id="55765" max="255" man="1"/>
    <brk id="55842" max="255" man="1"/>
    <brk id="55919" max="255" man="1"/>
    <brk id="55996" max="255" man="1"/>
    <brk id="56073" max="255" man="1"/>
    <brk id="56150" max="255" man="1"/>
    <brk id="56227" max="255" man="1"/>
    <brk id="56304" max="255" man="1"/>
    <brk id="56381" max="255" man="1"/>
    <brk id="56458" max="255" man="1"/>
    <brk id="56535" max="255" man="1"/>
    <brk id="56612" max="255" man="1"/>
    <brk id="56689" max="255" man="1"/>
    <brk id="56766" max="255" man="1"/>
    <brk id="56843" max="255" man="1"/>
    <brk id="56920" max="255" man="1"/>
    <brk id="56997" max="255" man="1"/>
    <brk id="57074" max="255" man="1"/>
    <brk id="57151" max="255" man="1"/>
    <brk id="57228" max="255" man="1"/>
    <brk id="57305" max="255" man="1"/>
    <brk id="57382" max="255" man="1"/>
    <brk id="57459" max="255" man="1"/>
    <brk id="57536" max="255" man="1"/>
    <brk id="57613" max="255" man="1"/>
    <brk id="57690" max="255" man="1"/>
    <brk id="57767" max="255" man="1"/>
    <brk id="57844" max="255" man="1"/>
    <brk id="57921" max="255" man="1"/>
    <brk id="57998" max="255" man="1"/>
    <brk id="58075" max="255" man="1"/>
    <brk id="58152" max="255" man="1"/>
    <brk id="58229" max="255" man="1"/>
    <brk id="58306" max="255" man="1"/>
    <brk id="58383" max="255" man="1"/>
    <brk id="58460" max="255" man="1"/>
    <brk id="58537" max="255" man="1"/>
    <brk id="58614" max="255" man="1"/>
    <brk id="58691" max="255" man="1"/>
    <brk id="58768" max="255" man="1"/>
    <brk id="58845" max="255" man="1"/>
    <brk id="58922" max="255" man="1"/>
    <brk id="58999" max="255" man="1"/>
    <brk id="59076" max="255" man="1"/>
    <brk id="59153" max="255" man="1"/>
    <brk id="59230" max="255" man="1"/>
    <brk id="59307" max="255" man="1"/>
    <brk id="59384" max="255" man="1"/>
    <brk id="59461" max="255" man="1"/>
    <brk id="59538" max="255" man="1"/>
    <brk id="59615" max="255" man="1"/>
    <brk id="59692" max="255" man="1"/>
    <brk id="59769" max="255" man="1"/>
    <brk id="59846" max="255" man="1"/>
    <brk id="59923" max="255" man="1"/>
    <brk id="60000" max="255" man="1"/>
    <brk id="60077" max="255" man="1"/>
    <brk id="60154" max="255" man="1"/>
    <brk id="60231" max="255" man="1"/>
    <brk id="60308" max="255" man="1"/>
    <brk id="60385" max="255" man="1"/>
    <brk id="60462" max="255" man="1"/>
    <brk id="60539" max="255" man="1"/>
    <brk id="60616" max="255" man="1"/>
    <brk id="60693" max="255" man="1"/>
    <brk id="60770" max="255" man="1"/>
    <brk id="60847" max="255" man="1"/>
    <brk id="60924" max="255" man="1"/>
    <brk id="61001" max="255" man="1"/>
    <brk id="61078" max="255" man="1"/>
    <brk id="61155" max="255" man="1"/>
    <brk id="61232" max="255" man="1"/>
    <brk id="61309" max="255" man="1"/>
    <brk id="61386" max="255" man="1"/>
    <brk id="61463" max="255" man="1"/>
    <brk id="61540" max="255" man="1"/>
    <brk id="61617" max="255" man="1"/>
    <brk id="61694" max="255" man="1"/>
    <brk id="61771" max="255" man="1"/>
    <brk id="61848" max="255" man="1"/>
    <brk id="61925" max="255" man="1"/>
    <brk id="62002" max="255" man="1"/>
    <brk id="62079" max="255" man="1"/>
    <brk id="62156" max="255" man="1"/>
    <brk id="62233" max="255" man="1"/>
    <brk id="62310" max="255" man="1"/>
    <brk id="62387" max="255" man="1"/>
    <brk id="62464" max="255" man="1"/>
    <brk id="62541" max="255" man="1"/>
    <brk id="62618" max="255" man="1"/>
    <brk id="62695" max="255" man="1"/>
    <brk id="62772" max="255" man="1"/>
    <brk id="62849" max="255" man="1"/>
    <brk id="62926" max="255" man="1"/>
    <brk id="63003" max="255" man="1"/>
    <brk id="63080" max="255" man="1"/>
    <brk id="63157" max="255" man="1"/>
    <brk id="63234" max="255" man="1"/>
    <brk id="63311" max="255" man="1"/>
    <brk id="63388" max="255" man="1"/>
    <brk id="63465" max="255" man="1"/>
    <brk id="63542" max="255" man="1"/>
    <brk id="63619" max="255" man="1"/>
    <brk id="63696" max="255" man="1"/>
    <brk id="63773" max="255" man="1"/>
    <brk id="63850" max="255" man="1"/>
    <brk id="63927" max="255" man="1"/>
    <brk id="64004" max="255" man="1"/>
    <brk id="64081" max="255" man="1"/>
    <brk id="64158" max="255" man="1"/>
    <brk id="64235" max="255" man="1"/>
    <brk id="64312" max="255" man="1"/>
    <brk id="64389" max="255" man="1"/>
    <brk id="64466" max="255" man="1"/>
    <brk id="64543" max="255" man="1"/>
    <brk id="64620" max="255" man="1"/>
    <brk id="64697" max="255" man="1"/>
    <brk id="64774" max="255" man="1"/>
    <brk id="64851" max="255" man="1"/>
    <brk id="64928" max="255" man="1"/>
    <brk id="65005" max="255" man="1"/>
    <brk id="65082" max="255" man="1"/>
    <brk id="65159" max="255" man="1"/>
    <brk id="65236" max="255" man="1"/>
    <brk id="65313" max="255" man="1"/>
    <brk id="65390" max="255" man="1"/>
    <brk id="65467" max="255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Gamache, Ginette</dc:creator>
  <cp:keywords/>
  <dc:description/>
  <cp:lastModifiedBy>Paulo, Marco</cp:lastModifiedBy>
  <cp:lastPrinted>2022-02-01T14:11:24Z</cp:lastPrinted>
  <dcterms:created xsi:type="dcterms:W3CDTF">2018-02-09T22:27:07Z</dcterms:created>
  <dcterms:modified xsi:type="dcterms:W3CDTF">2022-02-01T14:11:27Z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avalClientel">
    <vt:lpwstr/>
  </property>
  <property fmtid="{D5CDD505-2E9C-101B-9397-08002B2CF9AE}" pid="4" name="LavalTa">
    <vt:lpwstr/>
  </property>
  <property fmtid="{D5CDD505-2E9C-101B-9397-08002B2CF9AE}" pid="5" name="macd3e95b002484b86902b8e188b80">
    <vt:lpwstr/>
  </property>
  <property fmtid="{D5CDD505-2E9C-101B-9397-08002B2CF9AE}" pid="6" name="PolyglotCrossLang">
    <vt:lpwstr/>
  </property>
  <property fmtid="{D5CDD505-2E9C-101B-9397-08002B2CF9AE}" pid="7" name="c4b54d1262a641a992baa883ac35bf">
    <vt:lpwstr>Appels d'offres et soumissions publiques|e873abd4-c84f-4740-9d43-3fabf041ecd4</vt:lpwstr>
  </property>
  <property fmtid="{D5CDD505-2E9C-101B-9397-08002B2CF9AE}" pid="8" name="LavalThe">
    <vt:lpwstr>53;#Appels d'offres et soumissions publiques|e873abd4-c84f-4740-9d43-3fabf041ecd4</vt:lpwstr>
  </property>
  <property fmtid="{D5CDD505-2E9C-101B-9397-08002B2CF9AE}" pid="9" name="i9bbe6c21e344bdb9c8499667cdb4a">
    <vt:lpwstr/>
  </property>
  <property fmtid="{D5CDD505-2E9C-101B-9397-08002B2CF9AE}" pid="10" name="PolyglotLangua">
    <vt:lpwstr>2;#Français|aae5b38d-90a5-4b24-b070-8aa582bb453b</vt:lpwstr>
  </property>
  <property fmtid="{D5CDD505-2E9C-101B-9397-08002B2CF9AE}" pid="11" name="PolyglotLanguageTaxHTFiel">
    <vt:lpwstr>Français|aae5b38d-90a5-4b24-b070-8aa582bb453b</vt:lpwstr>
  </property>
  <property fmtid="{D5CDD505-2E9C-101B-9397-08002B2CF9AE}" pid="12" name="TaxCatchA">
    <vt:lpwstr>2;#Français|aae5b38d-90a5-4b24-b070-8aa582bb453b;#53;#Appels d'offres et soumissions publiques|e873abd4-c84f-4740-9d43-3fabf041ecd4</vt:lpwstr>
  </property>
</Properties>
</file>